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ABCDE\Desktop\"/>
    </mc:Choice>
  </mc:AlternateContent>
  <xr:revisionPtr revIDLastSave="0" documentId="13_ncr:1_{3D5876CF-0EF4-4F4C-A66F-CC66B0B85D1C}" xr6:coauthVersionLast="47" xr6:coauthVersionMax="47" xr10:uidLastSave="{00000000-0000-0000-0000-000000000000}"/>
  <bookViews>
    <workbookView xWindow="0" yWindow="0" windowWidth="10245" windowHeight="10920" xr2:uid="{00000000-000D-0000-FFFF-FFFF00000000}"/>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'!$A$9:$AA$778</definedName>
    <definedName name="_xlnm._FilterDatabase" localSheetId="1" hidden="1">'Liquidacion por Partida'!$A$9:$AA$695</definedName>
    <definedName name="_xlnm._FilterDatabase" localSheetId="2" hidden="1">'Liquidacion por SubPartida'!$A$9:$AA$793</definedName>
    <definedName name="programa">[1]Datos!$A$3:$A$15</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94" i="3" l="1"/>
  <c r="V794" i="3"/>
  <c r="U794" i="3"/>
  <c r="T794" i="3"/>
  <c r="S794" i="3"/>
  <c r="R794" i="3"/>
  <c r="Q794" i="3"/>
  <c r="P794" i="3"/>
  <c r="O794" i="3"/>
  <c r="N794" i="3"/>
  <c r="M794" i="3"/>
  <c r="L794" i="3"/>
  <c r="K794" i="3"/>
  <c r="J794" i="3"/>
  <c r="Z793" i="3"/>
  <c r="Y793" i="3"/>
  <c r="X793" i="3"/>
  <c r="W792" i="3"/>
  <c r="V792" i="3"/>
  <c r="U792" i="3"/>
  <c r="T792" i="3"/>
  <c r="S792" i="3"/>
  <c r="R792" i="3"/>
  <c r="Q792" i="3"/>
  <c r="P792" i="3"/>
  <c r="O792" i="3"/>
  <c r="N792" i="3"/>
  <c r="M792" i="3"/>
  <c r="L792" i="3"/>
  <c r="K792" i="3"/>
  <c r="J792" i="3"/>
  <c r="Z791" i="3"/>
  <c r="Y791" i="3"/>
  <c r="X791" i="3"/>
  <c r="Z790" i="3"/>
  <c r="Y790" i="3"/>
  <c r="X790" i="3"/>
  <c r="Z789" i="3"/>
  <c r="Y789" i="3"/>
  <c r="X789" i="3"/>
  <c r="Z788" i="3"/>
  <c r="Y788" i="3"/>
  <c r="X788" i="3"/>
  <c r="W787" i="3"/>
  <c r="V787" i="3"/>
  <c r="U787" i="3"/>
  <c r="T787" i="3"/>
  <c r="S787" i="3"/>
  <c r="R787" i="3"/>
  <c r="X787" i="3" s="1"/>
  <c r="Q787" i="3"/>
  <c r="P787" i="3"/>
  <c r="O787" i="3"/>
  <c r="N787" i="3"/>
  <c r="M787" i="3"/>
  <c r="L787" i="3"/>
  <c r="K787" i="3"/>
  <c r="J787" i="3"/>
  <c r="Z786" i="3"/>
  <c r="Y786" i="3"/>
  <c r="X786" i="3"/>
  <c r="W785" i="3"/>
  <c r="V785" i="3"/>
  <c r="U785" i="3"/>
  <c r="T785" i="3"/>
  <c r="S785" i="3"/>
  <c r="R785" i="3"/>
  <c r="Q785" i="3"/>
  <c r="P785" i="3"/>
  <c r="O785" i="3"/>
  <c r="N785" i="3"/>
  <c r="M785" i="3"/>
  <c r="L785" i="3"/>
  <c r="K785" i="3"/>
  <c r="J785" i="3"/>
  <c r="Z784" i="3"/>
  <c r="Y784" i="3"/>
  <c r="X784" i="3"/>
  <c r="Z783" i="3"/>
  <c r="Y783" i="3"/>
  <c r="X783" i="3"/>
  <c r="Z782" i="3"/>
  <c r="Y782" i="3"/>
  <c r="AA782" i="3" s="1"/>
  <c r="X782" i="3"/>
  <c r="Z781" i="3"/>
  <c r="Y781" i="3"/>
  <c r="X781" i="3"/>
  <c r="Z780" i="3"/>
  <c r="Y780" i="3"/>
  <c r="AA780" i="3" s="1"/>
  <c r="X780" i="3"/>
  <c r="Z779" i="3"/>
  <c r="AA779" i="3" s="1"/>
  <c r="Y779" i="3"/>
  <c r="X779" i="3"/>
  <c r="Z778" i="3"/>
  <c r="Y778" i="3"/>
  <c r="AA778" i="3" s="1"/>
  <c r="X778" i="3"/>
  <c r="Z777" i="3"/>
  <c r="Y777" i="3"/>
  <c r="X777" i="3"/>
  <c r="Z776" i="3"/>
  <c r="Y776" i="3"/>
  <c r="X776" i="3"/>
  <c r="W775" i="3"/>
  <c r="V775" i="3"/>
  <c r="U775" i="3"/>
  <c r="T775" i="3"/>
  <c r="S775" i="3"/>
  <c r="R775" i="3"/>
  <c r="Q775" i="3"/>
  <c r="P775" i="3"/>
  <c r="O775" i="3"/>
  <c r="N775" i="3"/>
  <c r="M775" i="3"/>
  <c r="L775" i="3"/>
  <c r="K775" i="3"/>
  <c r="J775" i="3"/>
  <c r="Z774" i="3"/>
  <c r="Y774" i="3"/>
  <c r="AA774" i="3" s="1"/>
  <c r="X774" i="3"/>
  <c r="W773" i="3"/>
  <c r="V773" i="3"/>
  <c r="U773" i="3"/>
  <c r="T773" i="3"/>
  <c r="S773" i="3"/>
  <c r="R773" i="3"/>
  <c r="X773" i="3" s="1"/>
  <c r="Q773" i="3"/>
  <c r="P773" i="3"/>
  <c r="O773" i="3"/>
  <c r="N773" i="3"/>
  <c r="M773" i="3"/>
  <c r="L773" i="3"/>
  <c r="K773" i="3"/>
  <c r="J773" i="3"/>
  <c r="Z772" i="3"/>
  <c r="Y772" i="3"/>
  <c r="X772" i="3"/>
  <c r="Z771" i="3"/>
  <c r="Y771" i="3"/>
  <c r="AA771" i="3" s="1"/>
  <c r="X771" i="3"/>
  <c r="Z770" i="3"/>
  <c r="Y770" i="3"/>
  <c r="X770" i="3"/>
  <c r="Z769" i="3"/>
  <c r="Y769" i="3"/>
  <c r="AA769" i="3" s="1"/>
  <c r="X769" i="3"/>
  <c r="Z768" i="3"/>
  <c r="Y768" i="3"/>
  <c r="AA768" i="3" s="1"/>
  <c r="X768" i="3"/>
  <c r="Z767" i="3"/>
  <c r="AA767" i="3" s="1"/>
  <c r="Y767" i="3"/>
  <c r="X767" i="3"/>
  <c r="Z766" i="3"/>
  <c r="Y766" i="3"/>
  <c r="X766" i="3"/>
  <c r="Z765" i="3"/>
  <c r="Y765" i="3"/>
  <c r="AA765" i="3" s="1"/>
  <c r="X765" i="3"/>
  <c r="Z764" i="3"/>
  <c r="Y764" i="3"/>
  <c r="X764" i="3"/>
  <c r="W763" i="3"/>
  <c r="V763" i="3"/>
  <c r="U763" i="3"/>
  <c r="T763" i="3"/>
  <c r="S763" i="3"/>
  <c r="R763" i="3"/>
  <c r="Q763" i="3"/>
  <c r="P763" i="3"/>
  <c r="O763" i="3"/>
  <c r="N763" i="3"/>
  <c r="M763" i="3"/>
  <c r="L763" i="3"/>
  <c r="K763" i="3"/>
  <c r="J763" i="3"/>
  <c r="Z762" i="3"/>
  <c r="Y762" i="3"/>
  <c r="X762" i="3"/>
  <c r="Z761" i="3"/>
  <c r="Y761" i="3"/>
  <c r="AA761" i="3" s="1"/>
  <c r="X761" i="3"/>
  <c r="Z760" i="3"/>
  <c r="Y760" i="3"/>
  <c r="X760" i="3"/>
  <c r="Z759" i="3"/>
  <c r="Y759" i="3"/>
  <c r="AA759" i="3" s="1"/>
  <c r="X759" i="3"/>
  <c r="Z758" i="3"/>
  <c r="Y758" i="3"/>
  <c r="AA758" i="3" s="1"/>
  <c r="X758" i="3"/>
  <c r="W757" i="3"/>
  <c r="V757" i="3"/>
  <c r="U757" i="3"/>
  <c r="T757" i="3"/>
  <c r="S757" i="3"/>
  <c r="R757" i="3"/>
  <c r="Q757" i="3"/>
  <c r="P757" i="3"/>
  <c r="O757" i="3"/>
  <c r="N757" i="3"/>
  <c r="M757" i="3"/>
  <c r="L757" i="3"/>
  <c r="K757" i="3"/>
  <c r="J757" i="3"/>
  <c r="Z756" i="3"/>
  <c r="Y756" i="3"/>
  <c r="AA756" i="3" s="1"/>
  <c r="X756" i="3"/>
  <c r="Z755" i="3"/>
  <c r="Y755" i="3"/>
  <c r="X755" i="3"/>
  <c r="W754" i="3"/>
  <c r="V754" i="3"/>
  <c r="U754" i="3"/>
  <c r="T754" i="3"/>
  <c r="S754" i="3"/>
  <c r="R754" i="3"/>
  <c r="Q754" i="3"/>
  <c r="P754" i="3"/>
  <c r="O754" i="3"/>
  <c r="N754" i="3"/>
  <c r="M754" i="3"/>
  <c r="L754" i="3"/>
  <c r="K754" i="3"/>
  <c r="J754" i="3"/>
  <c r="Z753" i="3"/>
  <c r="Y753" i="3"/>
  <c r="AA753" i="3" s="1"/>
  <c r="Z752" i="3"/>
  <c r="Y752" i="3"/>
  <c r="X752" i="3"/>
  <c r="Z751" i="3"/>
  <c r="Y751" i="3"/>
  <c r="X751" i="3"/>
  <c r="Z750" i="3"/>
  <c r="Y750" i="3"/>
  <c r="AA750" i="3" s="1"/>
  <c r="X750" i="3"/>
  <c r="Z749" i="3"/>
  <c r="Y749" i="3"/>
  <c r="AA749" i="3" s="1"/>
  <c r="X749" i="3"/>
  <c r="Z748" i="3"/>
  <c r="Y748" i="3"/>
  <c r="AA748" i="3" s="1"/>
  <c r="X748" i="3"/>
  <c r="Z747" i="3"/>
  <c r="Y747" i="3"/>
  <c r="X747" i="3"/>
  <c r="Z746" i="3"/>
  <c r="Y746" i="3"/>
  <c r="X746" i="3"/>
  <c r="Z745" i="3"/>
  <c r="Y745" i="3"/>
  <c r="AA745" i="3" s="1"/>
  <c r="X745" i="3"/>
  <c r="W744" i="3"/>
  <c r="V744" i="3"/>
  <c r="U744" i="3"/>
  <c r="T744" i="3"/>
  <c r="S744" i="3"/>
  <c r="R744" i="3"/>
  <c r="Q744" i="3"/>
  <c r="P744" i="3"/>
  <c r="O744" i="3"/>
  <c r="N744" i="3"/>
  <c r="M744" i="3"/>
  <c r="L744" i="3"/>
  <c r="K744" i="3"/>
  <c r="J744" i="3"/>
  <c r="Z743" i="3"/>
  <c r="AA743" i="3" s="1"/>
  <c r="Y743" i="3"/>
  <c r="X743" i="3"/>
  <c r="Z742" i="3"/>
  <c r="Y742" i="3"/>
  <c r="AA742" i="3" s="1"/>
  <c r="X742" i="3"/>
  <c r="Z741" i="3"/>
  <c r="Y741" i="3"/>
  <c r="X741" i="3"/>
  <c r="Z740" i="3"/>
  <c r="Y740" i="3"/>
  <c r="X740" i="3"/>
  <c r="Z739" i="3"/>
  <c r="Y739" i="3"/>
  <c r="X739" i="3"/>
  <c r="Z738" i="3"/>
  <c r="Y738" i="3"/>
  <c r="X738" i="3"/>
  <c r="Z737" i="3"/>
  <c r="Y737" i="3"/>
  <c r="AA737" i="3" s="1"/>
  <c r="X737" i="3"/>
  <c r="Z736" i="3"/>
  <c r="Y736" i="3"/>
  <c r="AA736" i="3" s="1"/>
  <c r="X736" i="3"/>
  <c r="Z735" i="3"/>
  <c r="Y735" i="3"/>
  <c r="X735" i="3"/>
  <c r="Z734" i="3"/>
  <c r="Y734" i="3"/>
  <c r="X734" i="3"/>
  <c r="Z733" i="3"/>
  <c r="Y733" i="3"/>
  <c r="AA733" i="3" s="1"/>
  <c r="X733" i="3"/>
  <c r="Z732" i="3"/>
  <c r="Y732" i="3"/>
  <c r="X732" i="3"/>
  <c r="W731" i="3"/>
  <c r="V731" i="3"/>
  <c r="U731" i="3"/>
  <c r="T731" i="3"/>
  <c r="S731" i="3"/>
  <c r="R731" i="3"/>
  <c r="Q731" i="3"/>
  <c r="P731" i="3"/>
  <c r="O731" i="3"/>
  <c r="N731" i="3"/>
  <c r="M731" i="3"/>
  <c r="L731" i="3"/>
  <c r="K731" i="3"/>
  <c r="J731" i="3"/>
  <c r="Z730" i="3"/>
  <c r="Y730" i="3"/>
  <c r="AA730" i="3" s="1"/>
  <c r="X730" i="3"/>
  <c r="X729" i="3"/>
  <c r="Z728" i="3"/>
  <c r="Y728" i="3"/>
  <c r="AA728" i="3" s="1"/>
  <c r="X728" i="3"/>
  <c r="Z727" i="3"/>
  <c r="Y727" i="3"/>
  <c r="AA727" i="3" s="1"/>
  <c r="X727" i="3"/>
  <c r="Z726" i="3"/>
  <c r="Y726" i="3"/>
  <c r="AA726" i="3" s="1"/>
  <c r="X726" i="3"/>
  <c r="Z725" i="3"/>
  <c r="Y725" i="3"/>
  <c r="X725" i="3"/>
  <c r="Z724" i="3"/>
  <c r="AA724" i="3" s="1"/>
  <c r="Y724" i="3"/>
  <c r="X724" i="3"/>
  <c r="W723" i="3"/>
  <c r="V723" i="3"/>
  <c r="U723" i="3"/>
  <c r="T723" i="3"/>
  <c r="S723" i="3"/>
  <c r="R723" i="3"/>
  <c r="Q723" i="3"/>
  <c r="P723" i="3"/>
  <c r="O723" i="3"/>
  <c r="N723" i="3"/>
  <c r="M723" i="3"/>
  <c r="L723" i="3"/>
  <c r="K723" i="3"/>
  <c r="J723" i="3"/>
  <c r="Z722" i="3"/>
  <c r="Y722" i="3"/>
  <c r="AA722" i="3" s="1"/>
  <c r="X722" i="3"/>
  <c r="Z721" i="3"/>
  <c r="Y721" i="3"/>
  <c r="X721" i="3"/>
  <c r="Z720" i="3"/>
  <c r="Y720" i="3"/>
  <c r="X720" i="3"/>
  <c r="Z719" i="3"/>
  <c r="Y719" i="3"/>
  <c r="AA719" i="3" s="1"/>
  <c r="X719" i="3"/>
  <c r="Z718" i="3"/>
  <c r="Y718" i="3"/>
  <c r="X718" i="3"/>
  <c r="Z717" i="3"/>
  <c r="Y717" i="3"/>
  <c r="X717" i="3"/>
  <c r="Z716" i="3"/>
  <c r="Y716" i="3"/>
  <c r="AA716" i="3" s="1"/>
  <c r="X716" i="3"/>
  <c r="Z715" i="3"/>
  <c r="Y715" i="3"/>
  <c r="AA715" i="3" s="1"/>
  <c r="X715" i="3"/>
  <c r="Z714" i="3"/>
  <c r="Y714" i="3"/>
  <c r="X714" i="3"/>
  <c r="AA713" i="3"/>
  <c r="Z713" i="3"/>
  <c r="Y713" i="3"/>
  <c r="X713" i="3"/>
  <c r="Z712" i="3"/>
  <c r="Y712" i="3"/>
  <c r="X712" i="3"/>
  <c r="Z711" i="3"/>
  <c r="AA711" i="3" s="1"/>
  <c r="Y711" i="3"/>
  <c r="X711" i="3"/>
  <c r="Z710" i="3"/>
  <c r="Y710" i="3"/>
  <c r="AA710" i="3" s="1"/>
  <c r="X710" i="3"/>
  <c r="Z709" i="3"/>
  <c r="Y709" i="3"/>
  <c r="X709" i="3"/>
  <c r="Z708" i="3"/>
  <c r="Y708" i="3"/>
  <c r="AA708" i="3" s="1"/>
  <c r="X708" i="3"/>
  <c r="W707" i="3"/>
  <c r="V707" i="3"/>
  <c r="U707" i="3"/>
  <c r="T707" i="3"/>
  <c r="S707" i="3"/>
  <c r="R707" i="3"/>
  <c r="Q707" i="3"/>
  <c r="P707" i="3"/>
  <c r="O707" i="3"/>
  <c r="N707" i="3"/>
  <c r="M707" i="3"/>
  <c r="L707" i="3"/>
  <c r="K707" i="3"/>
  <c r="J707" i="3"/>
  <c r="Z706" i="3"/>
  <c r="Y706" i="3"/>
  <c r="X706" i="3"/>
  <c r="W705" i="3"/>
  <c r="V705" i="3"/>
  <c r="U705" i="3"/>
  <c r="T705" i="3"/>
  <c r="S705" i="3"/>
  <c r="R705" i="3"/>
  <c r="Q705" i="3"/>
  <c r="P705" i="3"/>
  <c r="O705" i="3"/>
  <c r="N705" i="3"/>
  <c r="M705" i="3"/>
  <c r="L705" i="3"/>
  <c r="K705" i="3"/>
  <c r="J705" i="3"/>
  <c r="Z704" i="3"/>
  <c r="Y704" i="3"/>
  <c r="AA704" i="3" s="1"/>
  <c r="X704" i="3"/>
  <c r="W703" i="3"/>
  <c r="V703" i="3"/>
  <c r="U703" i="3"/>
  <c r="T703" i="3"/>
  <c r="S703" i="3"/>
  <c r="R703" i="3"/>
  <c r="Q703" i="3"/>
  <c r="P703" i="3"/>
  <c r="O703" i="3"/>
  <c r="N703" i="3"/>
  <c r="M703" i="3"/>
  <c r="L703" i="3"/>
  <c r="K703" i="3"/>
  <c r="J703" i="3"/>
  <c r="Z702" i="3"/>
  <c r="AA702" i="3" s="1"/>
  <c r="Y702" i="3"/>
  <c r="X702" i="3"/>
  <c r="W701" i="3"/>
  <c r="V701" i="3"/>
  <c r="U701" i="3"/>
  <c r="T701" i="3"/>
  <c r="S701" i="3"/>
  <c r="R701" i="3"/>
  <c r="Y701" i="3" s="1"/>
  <c r="Q701" i="3"/>
  <c r="P701" i="3"/>
  <c r="O701" i="3"/>
  <c r="N701" i="3"/>
  <c r="M701" i="3"/>
  <c r="L701" i="3"/>
  <c r="K701" i="3"/>
  <c r="J701" i="3"/>
  <c r="Z700" i="3"/>
  <c r="Y700" i="3"/>
  <c r="X700" i="3"/>
  <c r="Z699" i="3"/>
  <c r="AA699" i="3" s="1"/>
  <c r="Y699" i="3"/>
  <c r="X699" i="3"/>
  <c r="Z698" i="3"/>
  <c r="Y698" i="3"/>
  <c r="AA698" i="3" s="1"/>
  <c r="X698" i="3"/>
  <c r="Z697" i="3"/>
  <c r="Y697" i="3"/>
  <c r="X697" i="3"/>
  <c r="Z696" i="3"/>
  <c r="Y696" i="3"/>
  <c r="AA696" i="3" s="1"/>
  <c r="X696" i="3"/>
  <c r="Z695" i="3"/>
  <c r="AA695" i="3" s="1"/>
  <c r="Y695" i="3"/>
  <c r="X695" i="3"/>
  <c r="Z694" i="3"/>
  <c r="Y694" i="3"/>
  <c r="AA694" i="3" s="1"/>
  <c r="X694" i="3"/>
  <c r="Z693" i="3"/>
  <c r="Y693" i="3"/>
  <c r="X693" i="3"/>
  <c r="Z692" i="3"/>
  <c r="Y692" i="3"/>
  <c r="X692" i="3"/>
  <c r="Z691" i="3"/>
  <c r="Y691" i="3"/>
  <c r="Z690" i="3"/>
  <c r="Y690" i="3"/>
  <c r="AA690" i="3" s="1"/>
  <c r="X690" i="3"/>
  <c r="Z689" i="3"/>
  <c r="Y689" i="3"/>
  <c r="AA689" i="3" s="1"/>
  <c r="X689" i="3"/>
  <c r="Z688" i="3"/>
  <c r="Y688" i="3"/>
  <c r="X688" i="3"/>
  <c r="Z687" i="3"/>
  <c r="Y687" i="3"/>
  <c r="AA687" i="3" s="1"/>
  <c r="X687" i="3"/>
  <c r="Z686" i="3"/>
  <c r="Y686" i="3"/>
  <c r="AA686" i="3" s="1"/>
  <c r="X686" i="3"/>
  <c r="Z685" i="3"/>
  <c r="Y685" i="3"/>
  <c r="AA685" i="3" s="1"/>
  <c r="X685" i="3"/>
  <c r="Z684" i="3"/>
  <c r="Y684" i="3"/>
  <c r="X684" i="3"/>
  <c r="X683" i="3"/>
  <c r="Z682" i="3"/>
  <c r="Y682" i="3"/>
  <c r="X682" i="3"/>
  <c r="Z681" i="3"/>
  <c r="Y681" i="3"/>
  <c r="AA681" i="3" s="1"/>
  <c r="X681" i="3"/>
  <c r="Z680" i="3"/>
  <c r="Y680" i="3"/>
  <c r="AA680" i="3" s="1"/>
  <c r="X680" i="3"/>
  <c r="Z679" i="3"/>
  <c r="Y679" i="3"/>
  <c r="X679" i="3"/>
  <c r="Z678" i="3"/>
  <c r="Y678" i="3"/>
  <c r="AA678" i="3" s="1"/>
  <c r="X678" i="3"/>
  <c r="Z677" i="3"/>
  <c r="Y677" i="3"/>
  <c r="X677" i="3"/>
  <c r="Z676" i="3"/>
  <c r="Y676" i="3"/>
  <c r="AA676" i="3" s="1"/>
  <c r="X676" i="3"/>
  <c r="Z675" i="3"/>
  <c r="Y675" i="3"/>
  <c r="AA675" i="3" s="1"/>
  <c r="X675" i="3"/>
  <c r="Z674" i="3"/>
  <c r="Y674" i="3"/>
  <c r="AA674" i="3" s="1"/>
  <c r="X674" i="3"/>
  <c r="Z673" i="3"/>
  <c r="Y673" i="3"/>
  <c r="X673" i="3"/>
  <c r="Z672" i="3"/>
  <c r="AA672" i="3" s="1"/>
  <c r="Y672" i="3"/>
  <c r="X672" i="3"/>
  <c r="Z671" i="3"/>
  <c r="Y671" i="3"/>
  <c r="X671" i="3"/>
  <c r="Z670" i="3"/>
  <c r="Y670" i="3"/>
  <c r="X670" i="3"/>
  <c r="Z669" i="3"/>
  <c r="Y669" i="3"/>
  <c r="X669" i="3"/>
  <c r="Z668" i="3"/>
  <c r="Y668" i="3"/>
  <c r="X668" i="3"/>
  <c r="Z667" i="3"/>
  <c r="Y667" i="3"/>
  <c r="AA667" i="3" s="1"/>
  <c r="X667" i="3"/>
  <c r="Z666" i="3"/>
  <c r="Y666" i="3"/>
  <c r="AA666" i="3" s="1"/>
  <c r="X666" i="3"/>
  <c r="Z665" i="3"/>
  <c r="Y665" i="3"/>
  <c r="AA665" i="3" s="1"/>
  <c r="X665" i="3"/>
  <c r="Z664" i="3"/>
  <c r="Y664" i="3"/>
  <c r="X664" i="3"/>
  <c r="Z663" i="3"/>
  <c r="Y663" i="3"/>
  <c r="X663" i="3"/>
  <c r="Z662" i="3"/>
  <c r="Y662" i="3"/>
  <c r="X662" i="3"/>
  <c r="Z661" i="3"/>
  <c r="Y661" i="3"/>
  <c r="AA661" i="3" s="1"/>
  <c r="X661" i="3"/>
  <c r="Z660" i="3"/>
  <c r="Y660" i="3"/>
  <c r="X660" i="3"/>
  <c r="Z659" i="3"/>
  <c r="Y659" i="3"/>
  <c r="AA659" i="3" s="1"/>
  <c r="X659" i="3"/>
  <c r="Z658" i="3"/>
  <c r="Y658" i="3"/>
  <c r="AA658" i="3" s="1"/>
  <c r="X658" i="3"/>
  <c r="Z657" i="3"/>
  <c r="Y657" i="3"/>
  <c r="AA657" i="3" s="1"/>
  <c r="X657" i="3"/>
  <c r="AA656" i="3"/>
  <c r="Z656" i="3"/>
  <c r="Y656" i="3"/>
  <c r="X656" i="3"/>
  <c r="Z655" i="3"/>
  <c r="Y655" i="3"/>
  <c r="X655" i="3"/>
  <c r="Z654" i="3"/>
  <c r="Y654" i="3"/>
  <c r="X654" i="3"/>
  <c r="Z653" i="3"/>
  <c r="Y653" i="3"/>
  <c r="X653" i="3"/>
  <c r="Z652" i="3"/>
  <c r="Y652" i="3"/>
  <c r="AA652" i="3" s="1"/>
  <c r="X652" i="3"/>
  <c r="Z651" i="3"/>
  <c r="Y651" i="3"/>
  <c r="X651" i="3"/>
  <c r="Z650" i="3"/>
  <c r="Y650" i="3"/>
  <c r="AA650" i="3" s="1"/>
  <c r="X650" i="3"/>
  <c r="Z649" i="3"/>
  <c r="Y649" i="3"/>
  <c r="AA649" i="3" s="1"/>
  <c r="X649" i="3"/>
  <c r="Z648" i="3"/>
  <c r="Y648" i="3"/>
  <c r="AA648" i="3" s="1"/>
  <c r="X648" i="3"/>
  <c r="Z647" i="3"/>
  <c r="Y647" i="3"/>
  <c r="X647" i="3"/>
  <c r="Z646" i="3"/>
  <c r="Y646" i="3"/>
  <c r="X646" i="3"/>
  <c r="Z645" i="3"/>
  <c r="Y645" i="3"/>
  <c r="AA645" i="3" s="1"/>
  <c r="X645" i="3"/>
  <c r="Z644" i="3"/>
  <c r="Y644" i="3"/>
  <c r="AA644" i="3" s="1"/>
  <c r="X644" i="3"/>
  <c r="Z643" i="3"/>
  <c r="Y643" i="3"/>
  <c r="X643" i="3"/>
  <c r="Z642" i="3"/>
  <c r="Y642" i="3"/>
  <c r="AA642" i="3" s="1"/>
  <c r="X642" i="3"/>
  <c r="Z641" i="3"/>
  <c r="Y641" i="3"/>
  <c r="AA641" i="3" s="1"/>
  <c r="Z640" i="3"/>
  <c r="Y640" i="3"/>
  <c r="X640" i="3"/>
  <c r="Z639" i="3"/>
  <c r="Y639" i="3"/>
  <c r="X639" i="3"/>
  <c r="Z638" i="3"/>
  <c r="Y638" i="3"/>
  <c r="AA638" i="3" s="1"/>
  <c r="X638" i="3"/>
  <c r="Z637" i="3"/>
  <c r="Y637" i="3"/>
  <c r="AA637" i="3" s="1"/>
  <c r="X637" i="3"/>
  <c r="Z636" i="3"/>
  <c r="Y636" i="3"/>
  <c r="X636" i="3"/>
  <c r="Z635" i="3"/>
  <c r="Y635" i="3"/>
  <c r="X635" i="3"/>
  <c r="Z634" i="3"/>
  <c r="Y634" i="3"/>
  <c r="X634" i="3"/>
  <c r="Z633" i="3"/>
  <c r="Y633" i="3"/>
  <c r="X633" i="3"/>
  <c r="Z632" i="3"/>
  <c r="Y632" i="3"/>
  <c r="X632" i="3"/>
  <c r="Z631" i="3"/>
  <c r="Y631" i="3"/>
  <c r="X631" i="3"/>
  <c r="Z630" i="3"/>
  <c r="Y630" i="3"/>
  <c r="X630" i="3"/>
  <c r="Z629" i="3"/>
  <c r="Y629" i="3"/>
  <c r="X629" i="3"/>
  <c r="Z628" i="3"/>
  <c r="Y628" i="3"/>
  <c r="X628" i="3"/>
  <c r="Z627" i="3"/>
  <c r="Y627" i="3"/>
  <c r="AA627" i="3" s="1"/>
  <c r="X627" i="3"/>
  <c r="Z626" i="3"/>
  <c r="Y626" i="3"/>
  <c r="AA626" i="3" s="1"/>
  <c r="X626" i="3"/>
  <c r="Z625" i="3"/>
  <c r="Y625" i="3"/>
  <c r="X625" i="3"/>
  <c r="Z624" i="3"/>
  <c r="Y624" i="3"/>
  <c r="X624" i="3"/>
  <c r="Z623" i="3"/>
  <c r="Y623" i="3"/>
  <c r="X623" i="3"/>
  <c r="Z622" i="3"/>
  <c r="Y622" i="3"/>
  <c r="X622" i="3"/>
  <c r="Z621" i="3"/>
  <c r="Y621" i="3"/>
  <c r="AA621" i="3" s="1"/>
  <c r="X621" i="3"/>
  <c r="Z620" i="3"/>
  <c r="AA620" i="3" s="1"/>
  <c r="Y620" i="3"/>
  <c r="X620" i="3"/>
  <c r="Z619" i="3"/>
  <c r="Y619" i="3"/>
  <c r="X619" i="3"/>
  <c r="Z618" i="3"/>
  <c r="Y618" i="3"/>
  <c r="AA618" i="3" s="1"/>
  <c r="X618" i="3"/>
  <c r="Z617" i="3"/>
  <c r="Y617" i="3"/>
  <c r="X617" i="3"/>
  <c r="Z616" i="3"/>
  <c r="Y616" i="3"/>
  <c r="X616" i="3"/>
  <c r="Z615" i="3"/>
  <c r="Y615" i="3"/>
  <c r="AA615" i="3" s="1"/>
  <c r="X615" i="3"/>
  <c r="Z614" i="3"/>
  <c r="Y614" i="3"/>
  <c r="X614" i="3"/>
  <c r="Z613" i="3"/>
  <c r="Y613" i="3"/>
  <c r="X613" i="3"/>
  <c r="AA612" i="3"/>
  <c r="Z612" i="3"/>
  <c r="Y612" i="3"/>
  <c r="X612" i="3"/>
  <c r="Z611" i="3"/>
  <c r="Y611" i="3"/>
  <c r="X611" i="3"/>
  <c r="Z610" i="3"/>
  <c r="Y610" i="3"/>
  <c r="X610" i="3"/>
  <c r="Z609" i="3"/>
  <c r="Y609" i="3"/>
  <c r="AA609" i="3" s="1"/>
  <c r="X609" i="3"/>
  <c r="Z608" i="3"/>
  <c r="Y608" i="3"/>
  <c r="AA608" i="3" s="1"/>
  <c r="X608" i="3"/>
  <c r="Z607" i="3"/>
  <c r="Y607" i="3"/>
  <c r="X607" i="3"/>
  <c r="Z606" i="3"/>
  <c r="AA606" i="3" s="1"/>
  <c r="Y606" i="3"/>
  <c r="X606" i="3"/>
  <c r="Z605" i="3"/>
  <c r="Y605" i="3"/>
  <c r="X605" i="3"/>
  <c r="Z604" i="3"/>
  <c r="Y604" i="3"/>
  <c r="AA604" i="3" s="1"/>
  <c r="X604" i="3"/>
  <c r="Z603" i="3"/>
  <c r="Y603" i="3"/>
  <c r="X603" i="3"/>
  <c r="Z602" i="3"/>
  <c r="Y602" i="3"/>
  <c r="X602" i="3"/>
  <c r="Z601" i="3"/>
  <c r="Y601" i="3"/>
  <c r="X601" i="3"/>
  <c r="Z600" i="3"/>
  <c r="Y600" i="3"/>
  <c r="X600" i="3"/>
  <c r="Z599" i="3"/>
  <c r="Y599" i="3"/>
  <c r="AA599" i="3" s="1"/>
  <c r="X599" i="3"/>
  <c r="Z598" i="3"/>
  <c r="Y598" i="3"/>
  <c r="X598" i="3"/>
  <c r="Z597" i="3"/>
  <c r="Y597" i="3"/>
  <c r="X597" i="3"/>
  <c r="Z596" i="3"/>
  <c r="Y596" i="3"/>
  <c r="AA596" i="3" s="1"/>
  <c r="X596" i="3"/>
  <c r="Z595" i="3"/>
  <c r="Y595" i="3"/>
  <c r="X595" i="3"/>
  <c r="Z594" i="3"/>
  <c r="Y594" i="3"/>
  <c r="AA594" i="3" s="1"/>
  <c r="X594" i="3"/>
  <c r="Z593" i="3"/>
  <c r="Y593" i="3"/>
  <c r="X593" i="3"/>
  <c r="Z592" i="3"/>
  <c r="Y592" i="3"/>
  <c r="X592" i="3"/>
  <c r="Z591" i="3"/>
  <c r="Y591" i="3"/>
  <c r="AA591" i="3" s="1"/>
  <c r="X591" i="3"/>
  <c r="Z590" i="3"/>
  <c r="Y590" i="3"/>
  <c r="AA590" i="3" s="1"/>
  <c r="X590" i="3"/>
  <c r="Z589" i="3"/>
  <c r="Y589" i="3"/>
  <c r="X589" i="3"/>
  <c r="Z588" i="3"/>
  <c r="Y588" i="3"/>
  <c r="X588" i="3"/>
  <c r="Z587" i="3"/>
  <c r="Y587" i="3"/>
  <c r="X587" i="3"/>
  <c r="Z586" i="3"/>
  <c r="Y586" i="3"/>
  <c r="X586" i="3"/>
  <c r="Z585" i="3"/>
  <c r="Y585" i="3"/>
  <c r="X585" i="3"/>
  <c r="Z584" i="3"/>
  <c r="Y584" i="3"/>
  <c r="X584" i="3"/>
  <c r="Z583" i="3"/>
  <c r="Y583" i="3"/>
  <c r="X583" i="3"/>
  <c r="Z582" i="3"/>
  <c r="Y582" i="3"/>
  <c r="X582" i="3"/>
  <c r="Z581" i="3"/>
  <c r="Y581" i="3"/>
  <c r="X581" i="3"/>
  <c r="Z580" i="3"/>
  <c r="AA580" i="3" s="1"/>
  <c r="Y580" i="3"/>
  <c r="X580" i="3"/>
  <c r="Z579" i="3"/>
  <c r="Y579" i="3"/>
  <c r="X579" i="3"/>
  <c r="Z578" i="3"/>
  <c r="Y578" i="3"/>
  <c r="AA578" i="3" s="1"/>
  <c r="X578" i="3"/>
  <c r="Z577" i="3"/>
  <c r="Y577" i="3"/>
  <c r="X577" i="3"/>
  <c r="Z576" i="3"/>
  <c r="Y576" i="3"/>
  <c r="X576" i="3"/>
  <c r="Z575" i="3"/>
  <c r="Y575" i="3"/>
  <c r="X575" i="3"/>
  <c r="Z574" i="3"/>
  <c r="Y574" i="3"/>
  <c r="X574" i="3"/>
  <c r="Z573" i="3"/>
  <c r="Y573" i="3"/>
  <c r="AA573" i="3" s="1"/>
  <c r="X573" i="3"/>
  <c r="W572" i="3"/>
  <c r="V572" i="3"/>
  <c r="U572" i="3"/>
  <c r="T572" i="3"/>
  <c r="S572" i="3"/>
  <c r="R572" i="3"/>
  <c r="Q572" i="3"/>
  <c r="P572" i="3"/>
  <c r="O572" i="3"/>
  <c r="N572" i="3"/>
  <c r="M572" i="3"/>
  <c r="L572" i="3"/>
  <c r="K572" i="3"/>
  <c r="J572" i="3"/>
  <c r="Z571" i="3"/>
  <c r="Y571" i="3"/>
  <c r="AA571" i="3" s="1"/>
  <c r="X571" i="3"/>
  <c r="Z570" i="3"/>
  <c r="Y570" i="3"/>
  <c r="AA570" i="3" s="1"/>
  <c r="X570" i="3"/>
  <c r="Z569" i="3"/>
  <c r="AA569" i="3" s="1"/>
  <c r="Y569" i="3"/>
  <c r="X569" i="3"/>
  <c r="Z568" i="3"/>
  <c r="Y568" i="3"/>
  <c r="X568" i="3"/>
  <c r="Z567" i="3"/>
  <c r="Y567" i="3"/>
  <c r="AA567" i="3" s="1"/>
  <c r="X567" i="3"/>
  <c r="Z566" i="3"/>
  <c r="Y566" i="3"/>
  <c r="AA566" i="3" s="1"/>
  <c r="X566" i="3"/>
  <c r="Z565" i="3"/>
  <c r="Y565" i="3"/>
  <c r="X565" i="3"/>
  <c r="Z564" i="3"/>
  <c r="Y564" i="3"/>
  <c r="X564" i="3"/>
  <c r="W563" i="3"/>
  <c r="V563" i="3"/>
  <c r="U563" i="3"/>
  <c r="T563" i="3"/>
  <c r="S563" i="3"/>
  <c r="R563" i="3"/>
  <c r="Y563" i="3" s="1"/>
  <c r="Q563" i="3"/>
  <c r="P563" i="3"/>
  <c r="O563" i="3"/>
  <c r="N563" i="3"/>
  <c r="M563" i="3"/>
  <c r="L563" i="3"/>
  <c r="K563" i="3"/>
  <c r="J563" i="3"/>
  <c r="Z562" i="3"/>
  <c r="Y562" i="3"/>
  <c r="X562" i="3"/>
  <c r="W561" i="3"/>
  <c r="V561" i="3"/>
  <c r="U561" i="3"/>
  <c r="T561" i="3"/>
  <c r="S561" i="3"/>
  <c r="R561" i="3"/>
  <c r="Q561" i="3"/>
  <c r="P561" i="3"/>
  <c r="O561" i="3"/>
  <c r="N561" i="3"/>
  <c r="M561" i="3"/>
  <c r="L561" i="3"/>
  <c r="K561" i="3"/>
  <c r="J561" i="3"/>
  <c r="Z560" i="3"/>
  <c r="Y560" i="3"/>
  <c r="X560" i="3"/>
  <c r="Z559" i="3"/>
  <c r="AA559" i="3" s="1"/>
  <c r="Y559" i="3"/>
  <c r="Z558" i="3"/>
  <c r="Y558" i="3"/>
  <c r="AA558" i="3" s="1"/>
  <c r="X558" i="3"/>
  <c r="Z557" i="3"/>
  <c r="Y557" i="3"/>
  <c r="X557" i="3"/>
  <c r="W556" i="3"/>
  <c r="V556" i="3"/>
  <c r="U556" i="3"/>
  <c r="T556" i="3"/>
  <c r="S556" i="3"/>
  <c r="R556" i="3"/>
  <c r="Q556" i="3"/>
  <c r="P556" i="3"/>
  <c r="O556" i="3"/>
  <c r="N556" i="3"/>
  <c r="M556" i="3"/>
  <c r="L556" i="3"/>
  <c r="K556" i="3"/>
  <c r="J556" i="3"/>
  <c r="Z555" i="3"/>
  <c r="Y555" i="3"/>
  <c r="AA555" i="3" s="1"/>
  <c r="X555" i="3"/>
  <c r="Z554" i="3"/>
  <c r="Y554" i="3"/>
  <c r="X554" i="3"/>
  <c r="Z553" i="3"/>
  <c r="Y553" i="3"/>
  <c r="X553" i="3"/>
  <c r="Z552" i="3"/>
  <c r="Y552" i="3"/>
  <c r="X552" i="3"/>
  <c r="Z551" i="3"/>
  <c r="Y551" i="3"/>
  <c r="AA551" i="3" s="1"/>
  <c r="X551" i="3"/>
  <c r="W550" i="3"/>
  <c r="V550" i="3"/>
  <c r="U550" i="3"/>
  <c r="T550" i="3"/>
  <c r="S550" i="3"/>
  <c r="R550" i="3"/>
  <c r="X550" i="3" s="1"/>
  <c r="Q550" i="3"/>
  <c r="P550" i="3"/>
  <c r="O550" i="3"/>
  <c r="N550" i="3"/>
  <c r="M550" i="3"/>
  <c r="L550" i="3"/>
  <c r="K550" i="3"/>
  <c r="J550" i="3"/>
  <c r="Z549" i="3"/>
  <c r="Y549" i="3"/>
  <c r="X549" i="3"/>
  <c r="Z548" i="3"/>
  <c r="Y548" i="3"/>
  <c r="X548" i="3"/>
  <c r="Z547" i="3"/>
  <c r="Y547" i="3"/>
  <c r="AA547" i="3" s="1"/>
  <c r="X547" i="3"/>
  <c r="W546" i="3"/>
  <c r="V546" i="3"/>
  <c r="U546" i="3"/>
  <c r="T546" i="3"/>
  <c r="S546" i="3"/>
  <c r="R546" i="3"/>
  <c r="Q546" i="3"/>
  <c r="P546" i="3"/>
  <c r="O546" i="3"/>
  <c r="N546" i="3"/>
  <c r="M546" i="3"/>
  <c r="L546" i="3"/>
  <c r="K546" i="3"/>
  <c r="J546" i="3"/>
  <c r="Z545" i="3"/>
  <c r="Y545" i="3"/>
  <c r="AA545" i="3" s="1"/>
  <c r="X545" i="3"/>
  <c r="Z544" i="3"/>
  <c r="Y544" i="3"/>
  <c r="AA544" i="3" s="1"/>
  <c r="X544" i="3"/>
  <c r="Z543" i="3"/>
  <c r="AA543" i="3" s="1"/>
  <c r="Y543" i="3"/>
  <c r="X543" i="3"/>
  <c r="Z542" i="3"/>
  <c r="Y542" i="3"/>
  <c r="X542" i="3"/>
  <c r="Z541" i="3"/>
  <c r="Y541" i="3"/>
  <c r="AA541" i="3" s="1"/>
  <c r="X541" i="3"/>
  <c r="Z540" i="3"/>
  <c r="Y540" i="3"/>
  <c r="X540" i="3"/>
  <c r="W539" i="3"/>
  <c r="V539" i="3"/>
  <c r="U539" i="3"/>
  <c r="T539" i="3"/>
  <c r="S539" i="3"/>
  <c r="R539" i="3"/>
  <c r="Q539" i="3"/>
  <c r="P539" i="3"/>
  <c r="O539" i="3"/>
  <c r="N539" i="3"/>
  <c r="M539" i="3"/>
  <c r="L539" i="3"/>
  <c r="K539" i="3"/>
  <c r="J539" i="3"/>
  <c r="Z538" i="3"/>
  <c r="AA538" i="3" s="1"/>
  <c r="Y538" i="3"/>
  <c r="X538" i="3"/>
  <c r="Z537" i="3"/>
  <c r="Y537" i="3"/>
  <c r="X537" i="3"/>
  <c r="Z536" i="3"/>
  <c r="Y536" i="3"/>
  <c r="AA536" i="3" s="1"/>
  <c r="X536" i="3"/>
  <c r="Z535" i="3"/>
  <c r="Y535" i="3"/>
  <c r="Z534" i="3"/>
  <c r="Y534" i="3"/>
  <c r="X534" i="3"/>
  <c r="W533" i="3"/>
  <c r="V533" i="3"/>
  <c r="U533" i="3"/>
  <c r="T533" i="3"/>
  <c r="S533" i="3"/>
  <c r="R533" i="3"/>
  <c r="Q533" i="3"/>
  <c r="P533" i="3"/>
  <c r="O533" i="3"/>
  <c r="N533" i="3"/>
  <c r="M533" i="3"/>
  <c r="L533" i="3"/>
  <c r="K533" i="3"/>
  <c r="J533" i="3"/>
  <c r="Z532" i="3"/>
  <c r="Y532" i="3"/>
  <c r="X532" i="3"/>
  <c r="Z531" i="3"/>
  <c r="Y531" i="3"/>
  <c r="X531" i="3"/>
  <c r="Z530" i="3"/>
  <c r="Y530" i="3"/>
  <c r="AA530" i="3" s="1"/>
  <c r="X530" i="3"/>
  <c r="Z529" i="3"/>
  <c r="Y529" i="3"/>
  <c r="AA529" i="3" s="1"/>
  <c r="X529" i="3"/>
  <c r="Z528" i="3"/>
  <c r="Y528" i="3"/>
  <c r="X528" i="3"/>
  <c r="Z527" i="3"/>
  <c r="Y527" i="3"/>
  <c r="AA527" i="3" s="1"/>
  <c r="X527" i="3"/>
  <c r="W526" i="3"/>
  <c r="V526" i="3"/>
  <c r="U526" i="3"/>
  <c r="T526" i="3"/>
  <c r="S526" i="3"/>
  <c r="R526" i="3"/>
  <c r="Q526" i="3"/>
  <c r="P526" i="3"/>
  <c r="O526" i="3"/>
  <c r="N526" i="3"/>
  <c r="M526" i="3"/>
  <c r="L526" i="3"/>
  <c r="K526" i="3"/>
  <c r="J526" i="3"/>
  <c r="Z525" i="3"/>
  <c r="Y525" i="3"/>
  <c r="X525" i="3"/>
  <c r="Z524" i="3"/>
  <c r="Y524" i="3"/>
  <c r="X524" i="3"/>
  <c r="Z523" i="3"/>
  <c r="Y523" i="3"/>
  <c r="X523" i="3"/>
  <c r="Z522" i="3"/>
  <c r="Y522" i="3"/>
  <c r="W521" i="3"/>
  <c r="V521" i="3"/>
  <c r="U521" i="3"/>
  <c r="T521" i="3"/>
  <c r="S521" i="3"/>
  <c r="R521" i="3"/>
  <c r="Y521" i="3" s="1"/>
  <c r="Q521" i="3"/>
  <c r="P521" i="3"/>
  <c r="O521" i="3"/>
  <c r="N521" i="3"/>
  <c r="M521" i="3"/>
  <c r="L521" i="3"/>
  <c r="K521" i="3"/>
  <c r="J521" i="3"/>
  <c r="Z520" i="3"/>
  <c r="Y520" i="3"/>
  <c r="X520" i="3"/>
  <c r="Z519" i="3"/>
  <c r="Y519" i="3"/>
  <c r="Z518" i="3"/>
  <c r="Y518" i="3"/>
  <c r="AA518" i="3" s="1"/>
  <c r="X518" i="3"/>
  <c r="W517" i="3"/>
  <c r="V517" i="3"/>
  <c r="U517" i="3"/>
  <c r="T517" i="3"/>
  <c r="S517" i="3"/>
  <c r="R517" i="3"/>
  <c r="Q517" i="3"/>
  <c r="P517" i="3"/>
  <c r="O517" i="3"/>
  <c r="N517" i="3"/>
  <c r="M517" i="3"/>
  <c r="L517" i="3"/>
  <c r="K517" i="3"/>
  <c r="J517" i="3"/>
  <c r="Z516" i="3"/>
  <c r="Y516" i="3"/>
  <c r="X516" i="3"/>
  <c r="Z515" i="3"/>
  <c r="Y515" i="3"/>
  <c r="AA515" i="3" s="1"/>
  <c r="X515" i="3"/>
  <c r="Z514" i="3"/>
  <c r="Y514" i="3"/>
  <c r="X514" i="3"/>
  <c r="Z513" i="3"/>
  <c r="AA513" i="3" s="1"/>
  <c r="Y513" i="3"/>
  <c r="X513" i="3"/>
  <c r="Y512" i="3"/>
  <c r="W512" i="3"/>
  <c r="V512" i="3"/>
  <c r="U512" i="3"/>
  <c r="T512" i="3"/>
  <c r="S512" i="3"/>
  <c r="R512" i="3"/>
  <c r="Q512" i="3"/>
  <c r="P512" i="3"/>
  <c r="O512" i="3"/>
  <c r="Z512" i="3" s="1"/>
  <c r="AA512" i="3" s="1"/>
  <c r="N512" i="3"/>
  <c r="M512" i="3"/>
  <c r="L512" i="3"/>
  <c r="K512" i="3"/>
  <c r="X512" i="3" s="1"/>
  <c r="J512" i="3"/>
  <c r="Z511" i="3"/>
  <c r="Y511" i="3"/>
  <c r="AA511" i="3" s="1"/>
  <c r="X511" i="3"/>
  <c r="Z510" i="3"/>
  <c r="Y510" i="3"/>
  <c r="X510" i="3"/>
  <c r="Z509" i="3"/>
  <c r="Y509" i="3"/>
  <c r="X509" i="3"/>
  <c r="Y508" i="3"/>
  <c r="W508" i="3"/>
  <c r="V508" i="3"/>
  <c r="U508" i="3"/>
  <c r="T508" i="3"/>
  <c r="S508" i="3"/>
  <c r="R508" i="3"/>
  <c r="Q508" i="3"/>
  <c r="P508" i="3"/>
  <c r="O508" i="3"/>
  <c r="Z508" i="3" s="1"/>
  <c r="N508" i="3"/>
  <c r="M508" i="3"/>
  <c r="L508" i="3"/>
  <c r="K508" i="3"/>
  <c r="X508" i="3" s="1"/>
  <c r="J508" i="3"/>
  <c r="Z507" i="3"/>
  <c r="Y507" i="3"/>
  <c r="AA507" i="3" s="1"/>
  <c r="X507" i="3"/>
  <c r="Z506" i="3"/>
  <c r="Y506" i="3"/>
  <c r="X506" i="3"/>
  <c r="Z505" i="3"/>
  <c r="Y505" i="3"/>
  <c r="X505" i="3"/>
  <c r="W504" i="3"/>
  <c r="V504" i="3"/>
  <c r="U504" i="3"/>
  <c r="T504" i="3"/>
  <c r="S504" i="3"/>
  <c r="R504" i="3"/>
  <c r="Y504" i="3" s="1"/>
  <c r="Q504" i="3"/>
  <c r="P504" i="3"/>
  <c r="O504" i="3"/>
  <c r="N504" i="3"/>
  <c r="M504" i="3"/>
  <c r="L504" i="3"/>
  <c r="K504" i="3"/>
  <c r="J504" i="3"/>
  <c r="Z503" i="3"/>
  <c r="Y503" i="3"/>
  <c r="X503" i="3"/>
  <c r="Z502" i="3"/>
  <c r="Y502" i="3"/>
  <c r="X502" i="3"/>
  <c r="Z501" i="3"/>
  <c r="Y501" i="3"/>
  <c r="X501" i="3"/>
  <c r="Z500" i="3"/>
  <c r="Y500" i="3"/>
  <c r="AA500" i="3" s="1"/>
  <c r="X500" i="3"/>
  <c r="Z499" i="3"/>
  <c r="Y499" i="3"/>
  <c r="X499" i="3"/>
  <c r="AA498" i="3"/>
  <c r="Z498" i="3"/>
  <c r="Y498" i="3"/>
  <c r="X498" i="3"/>
  <c r="W497" i="3"/>
  <c r="V497" i="3"/>
  <c r="U497" i="3"/>
  <c r="T497" i="3"/>
  <c r="S497" i="3"/>
  <c r="R497" i="3"/>
  <c r="Q497" i="3"/>
  <c r="P497" i="3"/>
  <c r="O497" i="3"/>
  <c r="N497" i="3"/>
  <c r="M497" i="3"/>
  <c r="L497" i="3"/>
  <c r="K497" i="3"/>
  <c r="J497" i="3"/>
  <c r="Z496" i="3"/>
  <c r="Y496" i="3"/>
  <c r="AA496" i="3" s="1"/>
  <c r="X496" i="3"/>
  <c r="Z495" i="3"/>
  <c r="Y495" i="3"/>
  <c r="X495" i="3"/>
  <c r="Z494" i="3"/>
  <c r="AA494" i="3" s="1"/>
  <c r="Y494" i="3"/>
  <c r="X494" i="3"/>
  <c r="W493" i="3"/>
  <c r="V493" i="3"/>
  <c r="U493" i="3"/>
  <c r="T493" i="3"/>
  <c r="S493" i="3"/>
  <c r="R493" i="3"/>
  <c r="Q493" i="3"/>
  <c r="P493" i="3"/>
  <c r="O493" i="3"/>
  <c r="N493" i="3"/>
  <c r="M493" i="3"/>
  <c r="L493" i="3"/>
  <c r="K493" i="3"/>
  <c r="J493" i="3"/>
  <c r="Z492" i="3"/>
  <c r="Y492" i="3"/>
  <c r="AA492" i="3" s="1"/>
  <c r="X492" i="3"/>
  <c r="AA491" i="3"/>
  <c r="Z491" i="3"/>
  <c r="Y491" i="3"/>
  <c r="X491" i="3"/>
  <c r="Z490" i="3"/>
  <c r="Y490" i="3"/>
  <c r="X490" i="3"/>
  <c r="Z489" i="3"/>
  <c r="Y489" i="3"/>
  <c r="AA489" i="3" s="1"/>
  <c r="X489" i="3"/>
  <c r="Z488" i="3"/>
  <c r="Y488" i="3"/>
  <c r="X488" i="3"/>
  <c r="Z487" i="3"/>
  <c r="Y487" i="3"/>
  <c r="AA487" i="3" s="1"/>
  <c r="X487" i="3"/>
  <c r="Z486" i="3"/>
  <c r="Y486" i="3"/>
  <c r="X486" i="3"/>
  <c r="Z485" i="3"/>
  <c r="AA485" i="3" s="1"/>
  <c r="Y485" i="3"/>
  <c r="X485" i="3"/>
  <c r="Z484" i="3"/>
  <c r="Y484" i="3"/>
  <c r="X484" i="3"/>
  <c r="Z483" i="3"/>
  <c r="Y483" i="3"/>
  <c r="X483" i="3"/>
  <c r="W482" i="3"/>
  <c r="V482" i="3"/>
  <c r="U482" i="3"/>
  <c r="T482" i="3"/>
  <c r="S482" i="3"/>
  <c r="R482" i="3"/>
  <c r="Q482" i="3"/>
  <c r="P482" i="3"/>
  <c r="O482" i="3"/>
  <c r="N482" i="3"/>
  <c r="M482" i="3"/>
  <c r="L482" i="3"/>
  <c r="K482" i="3"/>
  <c r="J482" i="3"/>
  <c r="Z481" i="3"/>
  <c r="Y481" i="3"/>
  <c r="AA481" i="3" s="1"/>
  <c r="X481" i="3"/>
  <c r="Z480" i="3"/>
  <c r="Y480" i="3"/>
  <c r="X480" i="3"/>
  <c r="W479" i="3"/>
  <c r="V479" i="3"/>
  <c r="U479" i="3"/>
  <c r="T479" i="3"/>
  <c r="S479" i="3"/>
  <c r="R479" i="3"/>
  <c r="Q479" i="3"/>
  <c r="P479" i="3"/>
  <c r="O479" i="3"/>
  <c r="N479" i="3"/>
  <c r="M479" i="3"/>
  <c r="L479" i="3"/>
  <c r="K479" i="3"/>
  <c r="J479" i="3"/>
  <c r="Z478" i="3"/>
  <c r="Y478" i="3"/>
  <c r="X478" i="3"/>
  <c r="Z477" i="3"/>
  <c r="Y477" i="3"/>
  <c r="AA477" i="3" s="1"/>
  <c r="X477" i="3"/>
  <c r="Z476" i="3"/>
  <c r="Y476" i="3"/>
  <c r="AA476" i="3" s="1"/>
  <c r="X476" i="3"/>
  <c r="Z475" i="3"/>
  <c r="Y475" i="3"/>
  <c r="X475" i="3"/>
  <c r="Z474" i="3"/>
  <c r="Y474" i="3"/>
  <c r="X474" i="3"/>
  <c r="Z473" i="3"/>
  <c r="Y473" i="3"/>
  <c r="AA473" i="3" s="1"/>
  <c r="X473" i="3"/>
  <c r="Z472" i="3"/>
  <c r="Y472" i="3"/>
  <c r="AA472" i="3" s="1"/>
  <c r="X472" i="3"/>
  <c r="Z471" i="3"/>
  <c r="Y471" i="3"/>
  <c r="X471" i="3"/>
  <c r="Z470" i="3"/>
  <c r="Y470" i="3"/>
  <c r="X470" i="3"/>
  <c r="Z469" i="3"/>
  <c r="Y469" i="3"/>
  <c r="X469" i="3"/>
  <c r="W468" i="3"/>
  <c r="V468" i="3"/>
  <c r="U468" i="3"/>
  <c r="T468" i="3"/>
  <c r="S468" i="3"/>
  <c r="R468" i="3"/>
  <c r="Q468" i="3"/>
  <c r="P468" i="3"/>
  <c r="O468" i="3"/>
  <c r="N468" i="3"/>
  <c r="M468" i="3"/>
  <c r="L468" i="3"/>
  <c r="K468" i="3"/>
  <c r="J468" i="3"/>
  <c r="Z467" i="3"/>
  <c r="Y467" i="3"/>
  <c r="X467" i="3"/>
  <c r="Z466" i="3"/>
  <c r="Y466" i="3"/>
  <c r="AA466" i="3" s="1"/>
  <c r="X466" i="3"/>
  <c r="Z465" i="3"/>
  <c r="Y465" i="3"/>
  <c r="X465" i="3"/>
  <c r="W464" i="3"/>
  <c r="V464" i="3"/>
  <c r="U464" i="3"/>
  <c r="T464" i="3"/>
  <c r="S464" i="3"/>
  <c r="R464" i="3"/>
  <c r="Q464" i="3"/>
  <c r="P464" i="3"/>
  <c r="O464" i="3"/>
  <c r="N464" i="3"/>
  <c r="M464" i="3"/>
  <c r="L464" i="3"/>
  <c r="K464" i="3"/>
  <c r="J464" i="3"/>
  <c r="Z463" i="3"/>
  <c r="Y463" i="3"/>
  <c r="AA463" i="3" s="1"/>
  <c r="X463" i="3"/>
  <c r="Z462" i="3"/>
  <c r="Y462" i="3"/>
  <c r="X462" i="3"/>
  <c r="Z461" i="3"/>
  <c r="Y461" i="3"/>
  <c r="AA461" i="3" s="1"/>
  <c r="X461" i="3"/>
  <c r="Z460" i="3"/>
  <c r="Y460" i="3"/>
  <c r="X460" i="3"/>
  <c r="W459" i="3"/>
  <c r="V459" i="3"/>
  <c r="U459" i="3"/>
  <c r="T459" i="3"/>
  <c r="S459" i="3"/>
  <c r="R459" i="3"/>
  <c r="Q459" i="3"/>
  <c r="P459" i="3"/>
  <c r="O459" i="3"/>
  <c r="N459" i="3"/>
  <c r="M459" i="3"/>
  <c r="L459" i="3"/>
  <c r="K459" i="3"/>
  <c r="J459" i="3"/>
  <c r="Z458" i="3"/>
  <c r="Y458" i="3"/>
  <c r="AA458" i="3" s="1"/>
  <c r="X458" i="3"/>
  <c r="Z457" i="3"/>
  <c r="AA457" i="3" s="1"/>
  <c r="Y457" i="3"/>
  <c r="X457" i="3"/>
  <c r="W456" i="3"/>
  <c r="V456" i="3"/>
  <c r="U456" i="3"/>
  <c r="T456" i="3"/>
  <c r="S456" i="3"/>
  <c r="R456" i="3"/>
  <c r="Q456" i="3"/>
  <c r="P456" i="3"/>
  <c r="O456" i="3"/>
  <c r="N456" i="3"/>
  <c r="M456" i="3"/>
  <c r="L456" i="3"/>
  <c r="K456" i="3"/>
  <c r="J456" i="3"/>
  <c r="Z455" i="3"/>
  <c r="Y455" i="3"/>
  <c r="X455" i="3"/>
  <c r="Z454" i="3"/>
  <c r="Y454" i="3"/>
  <c r="X454" i="3"/>
  <c r="Z453" i="3"/>
  <c r="Y453" i="3"/>
  <c r="X453" i="3"/>
  <c r="W452" i="3"/>
  <c r="V452" i="3"/>
  <c r="U452" i="3"/>
  <c r="T452" i="3"/>
  <c r="S452" i="3"/>
  <c r="R452" i="3"/>
  <c r="Q452" i="3"/>
  <c r="P452" i="3"/>
  <c r="O452" i="3"/>
  <c r="N452" i="3"/>
  <c r="M452" i="3"/>
  <c r="L452" i="3"/>
  <c r="K452" i="3"/>
  <c r="J452" i="3"/>
  <c r="Z451" i="3"/>
  <c r="Y451" i="3"/>
  <c r="X451" i="3"/>
  <c r="W450" i="3"/>
  <c r="V450" i="3"/>
  <c r="U450" i="3"/>
  <c r="T450" i="3"/>
  <c r="S450" i="3"/>
  <c r="R450" i="3"/>
  <c r="Q450" i="3"/>
  <c r="P450" i="3"/>
  <c r="O450" i="3"/>
  <c r="N450" i="3"/>
  <c r="M450" i="3"/>
  <c r="L450" i="3"/>
  <c r="K450" i="3"/>
  <c r="J450" i="3"/>
  <c r="Z449" i="3"/>
  <c r="Y449" i="3"/>
  <c r="AA449" i="3" s="1"/>
  <c r="X449" i="3"/>
  <c r="Z448" i="3"/>
  <c r="Y448" i="3"/>
  <c r="X448" i="3"/>
  <c r="Z447" i="3"/>
  <c r="AA447" i="3" s="1"/>
  <c r="Y447" i="3"/>
  <c r="X447" i="3"/>
  <c r="Z446" i="3"/>
  <c r="Y446" i="3"/>
  <c r="X446" i="3"/>
  <c r="Z445" i="3"/>
  <c r="Y445" i="3"/>
  <c r="X445" i="3"/>
  <c r="Z444" i="3"/>
  <c r="Y444" i="3"/>
  <c r="X444" i="3"/>
  <c r="Z443" i="3"/>
  <c r="Y443" i="3"/>
  <c r="X443" i="3"/>
  <c r="Z442" i="3"/>
  <c r="Y442" i="3"/>
  <c r="X442" i="3"/>
  <c r="Z441" i="3"/>
  <c r="Y441" i="3"/>
  <c r="AA441" i="3" s="1"/>
  <c r="X441" i="3"/>
  <c r="Z440" i="3"/>
  <c r="Y440" i="3"/>
  <c r="X440" i="3"/>
  <c r="W439" i="3"/>
  <c r="V439" i="3"/>
  <c r="U439" i="3"/>
  <c r="T439" i="3"/>
  <c r="S439" i="3"/>
  <c r="R439" i="3"/>
  <c r="Q439" i="3"/>
  <c r="P439" i="3"/>
  <c r="O439" i="3"/>
  <c r="N439" i="3"/>
  <c r="M439" i="3"/>
  <c r="L439" i="3"/>
  <c r="K439" i="3"/>
  <c r="J439" i="3"/>
  <c r="Z438" i="3"/>
  <c r="Y438" i="3"/>
  <c r="X438" i="3"/>
  <c r="W437" i="3"/>
  <c r="V437" i="3"/>
  <c r="U437" i="3"/>
  <c r="T437" i="3"/>
  <c r="S437" i="3"/>
  <c r="R437" i="3"/>
  <c r="Q437" i="3"/>
  <c r="P437" i="3"/>
  <c r="O437" i="3"/>
  <c r="N437" i="3"/>
  <c r="M437" i="3"/>
  <c r="L437" i="3"/>
  <c r="K437" i="3"/>
  <c r="J437" i="3"/>
  <c r="Z436" i="3"/>
  <c r="Y436" i="3"/>
  <c r="AA436" i="3" s="1"/>
  <c r="X436" i="3"/>
  <c r="Z435" i="3"/>
  <c r="Y435" i="3"/>
  <c r="X435" i="3"/>
  <c r="W434" i="3"/>
  <c r="V434" i="3"/>
  <c r="U434" i="3"/>
  <c r="T434" i="3"/>
  <c r="S434" i="3"/>
  <c r="R434" i="3"/>
  <c r="X434" i="3" s="1"/>
  <c r="Q434" i="3"/>
  <c r="P434" i="3"/>
  <c r="O434" i="3"/>
  <c r="N434" i="3"/>
  <c r="M434" i="3"/>
  <c r="L434" i="3"/>
  <c r="K434" i="3"/>
  <c r="J434" i="3"/>
  <c r="Z433" i="3"/>
  <c r="Y433" i="3"/>
  <c r="X433" i="3"/>
  <c r="Z432" i="3"/>
  <c r="Y432" i="3"/>
  <c r="AA432" i="3" s="1"/>
  <c r="X432" i="3"/>
  <c r="W431" i="3"/>
  <c r="V431" i="3"/>
  <c r="U431" i="3"/>
  <c r="T431" i="3"/>
  <c r="S431" i="3"/>
  <c r="R431" i="3"/>
  <c r="Q431" i="3"/>
  <c r="P431" i="3"/>
  <c r="O431" i="3"/>
  <c r="N431" i="3"/>
  <c r="M431" i="3"/>
  <c r="L431" i="3"/>
  <c r="K431" i="3"/>
  <c r="J431" i="3"/>
  <c r="Z430" i="3"/>
  <c r="Y430" i="3"/>
  <c r="X430" i="3"/>
  <c r="Z429" i="3"/>
  <c r="Y429" i="3"/>
  <c r="AA429" i="3" s="1"/>
  <c r="X429" i="3"/>
  <c r="W428" i="3"/>
  <c r="V428" i="3"/>
  <c r="U428" i="3"/>
  <c r="T428" i="3"/>
  <c r="S428" i="3"/>
  <c r="R428" i="3"/>
  <c r="Q428" i="3"/>
  <c r="P428" i="3"/>
  <c r="O428" i="3"/>
  <c r="N428" i="3"/>
  <c r="M428" i="3"/>
  <c r="L428" i="3"/>
  <c r="K428" i="3"/>
  <c r="J428" i="3"/>
  <c r="Z427" i="3"/>
  <c r="Y427" i="3"/>
  <c r="X427" i="3"/>
  <c r="Z426" i="3"/>
  <c r="Y426" i="3"/>
  <c r="AA426" i="3" s="1"/>
  <c r="X426" i="3"/>
  <c r="W425" i="3"/>
  <c r="V425" i="3"/>
  <c r="U425" i="3"/>
  <c r="T425" i="3"/>
  <c r="S425" i="3"/>
  <c r="R425" i="3"/>
  <c r="Q425" i="3"/>
  <c r="P425" i="3"/>
  <c r="O425" i="3"/>
  <c r="N425" i="3"/>
  <c r="M425" i="3"/>
  <c r="L425" i="3"/>
  <c r="K425" i="3"/>
  <c r="J425" i="3"/>
  <c r="Z424" i="3"/>
  <c r="Y424" i="3"/>
  <c r="X424" i="3"/>
  <c r="Z423" i="3"/>
  <c r="Y423" i="3"/>
  <c r="X423" i="3"/>
  <c r="Z422" i="3"/>
  <c r="Y422" i="3"/>
  <c r="AA422" i="3" s="1"/>
  <c r="X422" i="3"/>
  <c r="Z421" i="3"/>
  <c r="Y421" i="3"/>
  <c r="X421" i="3"/>
  <c r="W420" i="3"/>
  <c r="V420" i="3"/>
  <c r="U420" i="3"/>
  <c r="T420" i="3"/>
  <c r="S420" i="3"/>
  <c r="R420" i="3"/>
  <c r="Q420" i="3"/>
  <c r="P420" i="3"/>
  <c r="O420" i="3"/>
  <c r="N420" i="3"/>
  <c r="M420" i="3"/>
  <c r="L420" i="3"/>
  <c r="K420" i="3"/>
  <c r="J420" i="3"/>
  <c r="Z419" i="3"/>
  <c r="Y419" i="3"/>
  <c r="X419" i="3"/>
  <c r="Z418" i="3"/>
  <c r="Y418" i="3"/>
  <c r="AA418" i="3" s="1"/>
  <c r="X418" i="3"/>
  <c r="Z417" i="3"/>
  <c r="Y417" i="3"/>
  <c r="X417" i="3"/>
  <c r="Z416" i="3"/>
  <c r="Y416" i="3"/>
  <c r="AA416" i="3" s="1"/>
  <c r="X416" i="3"/>
  <c r="W415" i="3"/>
  <c r="V415" i="3"/>
  <c r="U415" i="3"/>
  <c r="T415" i="3"/>
  <c r="S415" i="3"/>
  <c r="R415" i="3"/>
  <c r="Q415" i="3"/>
  <c r="P415" i="3"/>
  <c r="O415" i="3"/>
  <c r="N415" i="3"/>
  <c r="M415" i="3"/>
  <c r="L415" i="3"/>
  <c r="K415" i="3"/>
  <c r="J415" i="3"/>
  <c r="Z414" i="3"/>
  <c r="Y414" i="3"/>
  <c r="AA414" i="3" s="1"/>
  <c r="X414" i="3"/>
  <c r="Z413" i="3"/>
  <c r="Y413" i="3"/>
  <c r="X413" i="3"/>
  <c r="Z412" i="3"/>
  <c r="Y412" i="3"/>
  <c r="X412" i="3"/>
  <c r="W411" i="3"/>
  <c r="V411" i="3"/>
  <c r="U411" i="3"/>
  <c r="T411" i="3"/>
  <c r="S411" i="3"/>
  <c r="R411" i="3"/>
  <c r="Q411" i="3"/>
  <c r="P411" i="3"/>
  <c r="O411" i="3"/>
  <c r="N411" i="3"/>
  <c r="M411" i="3"/>
  <c r="L411" i="3"/>
  <c r="K411" i="3"/>
  <c r="J411" i="3"/>
  <c r="Z410" i="3"/>
  <c r="Y410" i="3"/>
  <c r="X410" i="3"/>
  <c r="W409" i="3"/>
  <c r="V409" i="3"/>
  <c r="U409" i="3"/>
  <c r="T409" i="3"/>
  <c r="S409" i="3"/>
  <c r="R409" i="3"/>
  <c r="Q409" i="3"/>
  <c r="P409" i="3"/>
  <c r="O409" i="3"/>
  <c r="N409" i="3"/>
  <c r="M409" i="3"/>
  <c r="L409" i="3"/>
  <c r="K409" i="3"/>
  <c r="J409" i="3"/>
  <c r="Z408" i="3"/>
  <c r="Y408" i="3"/>
  <c r="AA408" i="3" s="1"/>
  <c r="X408" i="3"/>
  <c r="W407" i="3"/>
  <c r="V407" i="3"/>
  <c r="U407" i="3"/>
  <c r="T407" i="3"/>
  <c r="S407" i="3"/>
  <c r="R407" i="3"/>
  <c r="Q407" i="3"/>
  <c r="P407" i="3"/>
  <c r="O407" i="3"/>
  <c r="N407" i="3"/>
  <c r="M407" i="3"/>
  <c r="L407" i="3"/>
  <c r="K407" i="3"/>
  <c r="J407" i="3"/>
  <c r="Z406" i="3"/>
  <c r="Y406" i="3"/>
  <c r="X406" i="3"/>
  <c r="Z405" i="3"/>
  <c r="Y405" i="3"/>
  <c r="X405" i="3"/>
  <c r="Z404" i="3"/>
  <c r="Y404" i="3"/>
  <c r="X404" i="3"/>
  <c r="Z403" i="3"/>
  <c r="Y403" i="3"/>
  <c r="X403" i="3"/>
  <c r="Z402" i="3"/>
  <c r="Y402" i="3"/>
  <c r="X402" i="3"/>
  <c r="Z401" i="3"/>
  <c r="Y401" i="3"/>
  <c r="X401" i="3"/>
  <c r="Z400" i="3"/>
  <c r="Y400" i="3"/>
  <c r="AA400" i="3" s="1"/>
  <c r="X400" i="3"/>
  <c r="Z399" i="3"/>
  <c r="Y399" i="3"/>
  <c r="X399" i="3"/>
  <c r="Z398" i="3"/>
  <c r="Y398" i="3"/>
  <c r="AA398" i="3" s="1"/>
  <c r="X398" i="3"/>
  <c r="Z397" i="3"/>
  <c r="Y397" i="3"/>
  <c r="AA397" i="3" s="1"/>
  <c r="X397" i="3"/>
  <c r="Z396" i="3"/>
  <c r="Y396" i="3"/>
  <c r="X396" i="3"/>
  <c r="W395" i="3"/>
  <c r="V395" i="3"/>
  <c r="U395" i="3"/>
  <c r="T395" i="3"/>
  <c r="S395" i="3"/>
  <c r="R395" i="3"/>
  <c r="Q395" i="3"/>
  <c r="P395" i="3"/>
  <c r="O395" i="3"/>
  <c r="N395" i="3"/>
  <c r="M395" i="3"/>
  <c r="L395" i="3"/>
  <c r="K395" i="3"/>
  <c r="J395" i="3"/>
  <c r="Z394" i="3"/>
  <c r="Y394" i="3"/>
  <c r="AA394" i="3" s="1"/>
  <c r="X394" i="3"/>
  <c r="Z393" i="3"/>
  <c r="Y393" i="3"/>
  <c r="AA393" i="3" s="1"/>
  <c r="X393" i="3"/>
  <c r="W392" i="3"/>
  <c r="V392" i="3"/>
  <c r="U392" i="3"/>
  <c r="T392" i="3"/>
  <c r="S392" i="3"/>
  <c r="R392" i="3"/>
  <c r="Q392" i="3"/>
  <c r="P392" i="3"/>
  <c r="O392" i="3"/>
  <c r="N392" i="3"/>
  <c r="M392" i="3"/>
  <c r="L392" i="3"/>
  <c r="K392" i="3"/>
  <c r="J392" i="3"/>
  <c r="Z391" i="3"/>
  <c r="Y391" i="3"/>
  <c r="X391" i="3"/>
  <c r="W390" i="3"/>
  <c r="V390" i="3"/>
  <c r="U390" i="3"/>
  <c r="T390" i="3"/>
  <c r="S390" i="3"/>
  <c r="R390" i="3"/>
  <c r="X390" i="3" s="1"/>
  <c r="Q390" i="3"/>
  <c r="P390" i="3"/>
  <c r="O390" i="3"/>
  <c r="N390" i="3"/>
  <c r="Y390" i="3" s="1"/>
  <c r="M390" i="3"/>
  <c r="L390" i="3"/>
  <c r="K390" i="3"/>
  <c r="J390" i="3"/>
  <c r="Z389" i="3"/>
  <c r="Y389" i="3"/>
  <c r="X389" i="3"/>
  <c r="Z388" i="3"/>
  <c r="Y388" i="3"/>
  <c r="AA388" i="3" s="1"/>
  <c r="X388" i="3"/>
  <c r="Z387" i="3"/>
  <c r="Y387" i="3"/>
  <c r="X387" i="3"/>
  <c r="Z386" i="3"/>
  <c r="Y386" i="3"/>
  <c r="X386" i="3"/>
  <c r="Z385" i="3"/>
  <c r="Y385" i="3"/>
  <c r="X385" i="3"/>
  <c r="Z384" i="3"/>
  <c r="Y384" i="3"/>
  <c r="AA384" i="3" s="1"/>
  <c r="X384" i="3"/>
  <c r="W383" i="3"/>
  <c r="V383" i="3"/>
  <c r="U383" i="3"/>
  <c r="T383" i="3"/>
  <c r="S383" i="3"/>
  <c r="R383" i="3"/>
  <c r="Q383" i="3"/>
  <c r="P383" i="3"/>
  <c r="O383" i="3"/>
  <c r="N383" i="3"/>
  <c r="M383" i="3"/>
  <c r="L383" i="3"/>
  <c r="K383" i="3"/>
  <c r="J383" i="3"/>
  <c r="Z382" i="3"/>
  <c r="Y382" i="3"/>
  <c r="AA382" i="3" s="1"/>
  <c r="X382" i="3"/>
  <c r="Z381" i="3"/>
  <c r="Y381" i="3"/>
  <c r="X381" i="3"/>
  <c r="Z380" i="3"/>
  <c r="Y380" i="3"/>
  <c r="X380" i="3"/>
  <c r="Z379" i="3"/>
  <c r="Y379" i="3"/>
  <c r="X379" i="3"/>
  <c r="Z378" i="3"/>
  <c r="Y378" i="3"/>
  <c r="AA378" i="3" s="1"/>
  <c r="X378" i="3"/>
  <c r="W377" i="3"/>
  <c r="V377" i="3"/>
  <c r="U377" i="3"/>
  <c r="T377" i="3"/>
  <c r="S377" i="3"/>
  <c r="R377" i="3"/>
  <c r="Q377" i="3"/>
  <c r="P377" i="3"/>
  <c r="O377" i="3"/>
  <c r="N377" i="3"/>
  <c r="M377" i="3"/>
  <c r="L377" i="3"/>
  <c r="K377" i="3"/>
  <c r="J377" i="3"/>
  <c r="Z376" i="3"/>
  <c r="Y376" i="3"/>
  <c r="X376" i="3"/>
  <c r="Z375" i="3"/>
  <c r="Y375" i="3"/>
  <c r="AA375" i="3" s="1"/>
  <c r="X375" i="3"/>
  <c r="Z374" i="3"/>
  <c r="Y374" i="3"/>
  <c r="AA374" i="3" s="1"/>
  <c r="X374" i="3"/>
  <c r="Z373" i="3"/>
  <c r="Y373" i="3"/>
  <c r="X373" i="3"/>
  <c r="Z372" i="3"/>
  <c r="AA372" i="3" s="1"/>
  <c r="Y372" i="3"/>
  <c r="X372" i="3"/>
  <c r="Z371" i="3"/>
  <c r="Y371" i="3"/>
  <c r="X371" i="3"/>
  <c r="W370" i="3"/>
  <c r="V370" i="3"/>
  <c r="U370" i="3"/>
  <c r="T370" i="3"/>
  <c r="S370" i="3"/>
  <c r="R370" i="3"/>
  <c r="Q370" i="3"/>
  <c r="P370" i="3"/>
  <c r="O370" i="3"/>
  <c r="N370" i="3"/>
  <c r="M370" i="3"/>
  <c r="L370" i="3"/>
  <c r="K370" i="3"/>
  <c r="J370" i="3"/>
  <c r="Z369" i="3"/>
  <c r="Y369" i="3"/>
  <c r="X369" i="3"/>
  <c r="W368" i="3"/>
  <c r="V368" i="3"/>
  <c r="U368" i="3"/>
  <c r="T368" i="3"/>
  <c r="S368" i="3"/>
  <c r="R368" i="3"/>
  <c r="X368" i="3" s="1"/>
  <c r="Q368" i="3"/>
  <c r="P368" i="3"/>
  <c r="O368" i="3"/>
  <c r="N368" i="3"/>
  <c r="M368" i="3"/>
  <c r="L368" i="3"/>
  <c r="K368" i="3"/>
  <c r="J368" i="3"/>
  <c r="Z367" i="3"/>
  <c r="Y367" i="3"/>
  <c r="AA367" i="3" s="1"/>
  <c r="X367" i="3"/>
  <c r="Z366" i="3"/>
  <c r="Y366" i="3"/>
  <c r="X366" i="3"/>
  <c r="W365" i="3"/>
  <c r="V365" i="3"/>
  <c r="U365" i="3"/>
  <c r="T365" i="3"/>
  <c r="S365" i="3"/>
  <c r="R365" i="3"/>
  <c r="Q365" i="3"/>
  <c r="P365" i="3"/>
  <c r="O365" i="3"/>
  <c r="N365" i="3"/>
  <c r="M365" i="3"/>
  <c r="L365" i="3"/>
  <c r="K365" i="3"/>
  <c r="J365" i="3"/>
  <c r="Z364" i="3"/>
  <c r="Y364" i="3"/>
  <c r="X364" i="3"/>
  <c r="Z363" i="3"/>
  <c r="Y363" i="3"/>
  <c r="X363" i="3"/>
  <c r="Z362" i="3"/>
  <c r="Y362" i="3"/>
  <c r="X362" i="3"/>
  <c r="W361" i="3"/>
  <c r="V361" i="3"/>
  <c r="U361" i="3"/>
  <c r="T361" i="3"/>
  <c r="S361" i="3"/>
  <c r="R361" i="3"/>
  <c r="Q361" i="3"/>
  <c r="P361" i="3"/>
  <c r="O361" i="3"/>
  <c r="N361" i="3"/>
  <c r="M361" i="3"/>
  <c r="L361" i="3"/>
  <c r="K361" i="3"/>
  <c r="J361" i="3"/>
  <c r="Z360" i="3"/>
  <c r="Y360" i="3"/>
  <c r="X360" i="3"/>
  <c r="W359" i="3"/>
  <c r="V359" i="3"/>
  <c r="U359" i="3"/>
  <c r="T359" i="3"/>
  <c r="S359" i="3"/>
  <c r="R359" i="3"/>
  <c r="Q359" i="3"/>
  <c r="P359" i="3"/>
  <c r="O359" i="3"/>
  <c r="N359" i="3"/>
  <c r="Y359" i="3" s="1"/>
  <c r="M359" i="3"/>
  <c r="L359" i="3"/>
  <c r="K359" i="3"/>
  <c r="J359" i="3"/>
  <c r="Z358" i="3"/>
  <c r="Y358" i="3"/>
  <c r="X358" i="3"/>
  <c r="Z357" i="3"/>
  <c r="Y357" i="3"/>
  <c r="X357" i="3"/>
  <c r="Z356" i="3"/>
  <c r="Y356" i="3"/>
  <c r="X356" i="3"/>
  <c r="Z355" i="3"/>
  <c r="Y355" i="3"/>
  <c r="X355" i="3"/>
  <c r="Z354" i="3"/>
  <c r="Y354" i="3"/>
  <c r="X354" i="3"/>
  <c r="W353" i="3"/>
  <c r="V353" i="3"/>
  <c r="U353" i="3"/>
  <c r="T353" i="3"/>
  <c r="S353" i="3"/>
  <c r="R353" i="3"/>
  <c r="Q353" i="3"/>
  <c r="P353" i="3"/>
  <c r="O353" i="3"/>
  <c r="N353" i="3"/>
  <c r="M353" i="3"/>
  <c r="L353" i="3"/>
  <c r="K353" i="3"/>
  <c r="J353" i="3"/>
  <c r="Z352" i="3"/>
  <c r="Y352" i="3"/>
  <c r="AA352" i="3" s="1"/>
  <c r="X352" i="3"/>
  <c r="Z351" i="3"/>
  <c r="Y351" i="3"/>
  <c r="AA351" i="3" s="1"/>
  <c r="X351" i="3"/>
  <c r="Z350" i="3"/>
  <c r="Y350" i="3"/>
  <c r="X350" i="3"/>
  <c r="W349" i="3"/>
  <c r="V349" i="3"/>
  <c r="U349" i="3"/>
  <c r="T349" i="3"/>
  <c r="S349" i="3"/>
  <c r="R349" i="3"/>
  <c r="Y349" i="3" s="1"/>
  <c r="Q349" i="3"/>
  <c r="P349" i="3"/>
  <c r="O349" i="3"/>
  <c r="N349" i="3"/>
  <c r="M349" i="3"/>
  <c r="L349" i="3"/>
  <c r="K349" i="3"/>
  <c r="J349" i="3"/>
  <c r="Z348" i="3"/>
  <c r="Y348" i="3"/>
  <c r="X348" i="3"/>
  <c r="Z347" i="3"/>
  <c r="Y347" i="3"/>
  <c r="X347" i="3"/>
  <c r="W346" i="3"/>
  <c r="V346" i="3"/>
  <c r="U346" i="3"/>
  <c r="T346" i="3"/>
  <c r="S346" i="3"/>
  <c r="R346" i="3"/>
  <c r="Q346" i="3"/>
  <c r="P346" i="3"/>
  <c r="O346" i="3"/>
  <c r="N346" i="3"/>
  <c r="Y346" i="3" s="1"/>
  <c r="M346" i="3"/>
  <c r="L346" i="3"/>
  <c r="K346" i="3"/>
  <c r="J346" i="3"/>
  <c r="Z345" i="3"/>
  <c r="AA345" i="3" s="1"/>
  <c r="Y345" i="3"/>
  <c r="X345" i="3"/>
  <c r="Z344" i="3"/>
  <c r="Y344" i="3"/>
  <c r="X344" i="3"/>
  <c r="W343" i="3"/>
  <c r="V343" i="3"/>
  <c r="U343" i="3"/>
  <c r="T343" i="3"/>
  <c r="S343" i="3"/>
  <c r="R343" i="3"/>
  <c r="Y343" i="3" s="1"/>
  <c r="Q343" i="3"/>
  <c r="P343" i="3"/>
  <c r="O343" i="3"/>
  <c r="N343" i="3"/>
  <c r="M343" i="3"/>
  <c r="L343" i="3"/>
  <c r="K343" i="3"/>
  <c r="J343" i="3"/>
  <c r="Z342" i="3"/>
  <c r="Y342" i="3"/>
  <c r="X342" i="3"/>
  <c r="Z341" i="3"/>
  <c r="Y341" i="3"/>
  <c r="X341" i="3"/>
  <c r="Z340" i="3"/>
  <c r="Y340" i="3"/>
  <c r="AA340" i="3" s="1"/>
  <c r="X340" i="3"/>
  <c r="Z339" i="3"/>
  <c r="Y339" i="3"/>
  <c r="AA339" i="3" s="1"/>
  <c r="X339" i="3"/>
  <c r="Z338" i="3"/>
  <c r="Y338" i="3"/>
  <c r="AA338" i="3" s="1"/>
  <c r="X338" i="3"/>
  <c r="Z337" i="3"/>
  <c r="Y337" i="3"/>
  <c r="AA337" i="3" s="1"/>
  <c r="X337" i="3"/>
  <c r="Z336" i="3"/>
  <c r="AA336" i="3" s="1"/>
  <c r="Y336" i="3"/>
  <c r="X336" i="3"/>
  <c r="Z335" i="3"/>
  <c r="Y335" i="3"/>
  <c r="X335" i="3"/>
  <c r="Z334" i="3"/>
  <c r="Y334" i="3"/>
  <c r="AA334" i="3" s="1"/>
  <c r="X334" i="3"/>
  <c r="Z333" i="3"/>
  <c r="Y333" i="3"/>
  <c r="X333" i="3"/>
  <c r="Z332" i="3"/>
  <c r="Y332" i="3"/>
  <c r="X332" i="3"/>
  <c r="W331" i="3"/>
  <c r="V331" i="3"/>
  <c r="U331" i="3"/>
  <c r="T331" i="3"/>
  <c r="S331" i="3"/>
  <c r="R331" i="3"/>
  <c r="Q331" i="3"/>
  <c r="P331" i="3"/>
  <c r="O331" i="3"/>
  <c r="N331" i="3"/>
  <c r="M331" i="3"/>
  <c r="L331" i="3"/>
  <c r="K331" i="3"/>
  <c r="J331" i="3"/>
  <c r="Z330" i="3"/>
  <c r="Y330" i="3"/>
  <c r="X330" i="3"/>
  <c r="Z329" i="3"/>
  <c r="Y329" i="3"/>
  <c r="X329" i="3"/>
  <c r="Z328" i="3"/>
  <c r="Y328" i="3"/>
  <c r="AA328" i="3" s="1"/>
  <c r="X328" i="3"/>
  <c r="Z327" i="3"/>
  <c r="Y327" i="3"/>
  <c r="AA327" i="3" s="1"/>
  <c r="X327" i="3"/>
  <c r="Z326" i="3"/>
  <c r="Y326" i="3"/>
  <c r="AA326" i="3" s="1"/>
  <c r="X326" i="3"/>
  <c r="AA325" i="3"/>
  <c r="Z325" i="3"/>
  <c r="Y325" i="3"/>
  <c r="X325" i="3"/>
  <c r="Z324" i="3"/>
  <c r="Y324" i="3"/>
  <c r="X324" i="3"/>
  <c r="Z323" i="3"/>
  <c r="Y323" i="3"/>
  <c r="X323" i="3"/>
  <c r="Z322" i="3"/>
  <c r="Y322" i="3"/>
  <c r="AA322" i="3" s="1"/>
  <c r="X322" i="3"/>
  <c r="W321" i="3"/>
  <c r="V321" i="3"/>
  <c r="U321" i="3"/>
  <c r="T321" i="3"/>
  <c r="S321" i="3"/>
  <c r="R321" i="3"/>
  <c r="Q321" i="3"/>
  <c r="P321" i="3"/>
  <c r="O321" i="3"/>
  <c r="N321" i="3"/>
  <c r="M321" i="3"/>
  <c r="L321" i="3"/>
  <c r="K321" i="3"/>
  <c r="J321" i="3"/>
  <c r="Z320" i="3"/>
  <c r="Y320" i="3"/>
  <c r="Z319" i="3"/>
  <c r="Y319" i="3"/>
  <c r="AA319" i="3" s="1"/>
  <c r="X319" i="3"/>
  <c r="Z318" i="3"/>
  <c r="Y318" i="3"/>
  <c r="X318" i="3"/>
  <c r="Z317" i="3"/>
  <c r="Y317" i="3"/>
  <c r="AA317" i="3" s="1"/>
  <c r="X317" i="3"/>
  <c r="Z316" i="3"/>
  <c r="Y316" i="3"/>
  <c r="X316" i="3"/>
  <c r="Z315" i="3"/>
  <c r="Y315" i="3"/>
  <c r="X315" i="3"/>
  <c r="Z314" i="3"/>
  <c r="Y314" i="3"/>
  <c r="X314" i="3"/>
  <c r="W313" i="3"/>
  <c r="V313" i="3"/>
  <c r="U313" i="3"/>
  <c r="T313" i="3"/>
  <c r="S313" i="3"/>
  <c r="R313" i="3"/>
  <c r="X313" i="3" s="1"/>
  <c r="Q313" i="3"/>
  <c r="P313" i="3"/>
  <c r="O313" i="3"/>
  <c r="N313" i="3"/>
  <c r="M313" i="3"/>
  <c r="L313" i="3"/>
  <c r="K313" i="3"/>
  <c r="J313" i="3"/>
  <c r="Z312" i="3"/>
  <c r="Y312" i="3"/>
  <c r="AA312" i="3" s="1"/>
  <c r="X312" i="3"/>
  <c r="Z311" i="3"/>
  <c r="Y311" i="3"/>
  <c r="X311" i="3"/>
  <c r="Z310" i="3"/>
  <c r="Y310" i="3"/>
  <c r="AA310" i="3" s="1"/>
  <c r="X310" i="3"/>
  <c r="W309" i="3"/>
  <c r="V309" i="3"/>
  <c r="U309" i="3"/>
  <c r="T309" i="3"/>
  <c r="S309" i="3"/>
  <c r="R309" i="3"/>
  <c r="X309" i="3" s="1"/>
  <c r="Q309" i="3"/>
  <c r="P309" i="3"/>
  <c r="O309" i="3"/>
  <c r="N309" i="3"/>
  <c r="M309" i="3"/>
  <c r="L309" i="3"/>
  <c r="K309" i="3"/>
  <c r="J309" i="3"/>
  <c r="AA308" i="3"/>
  <c r="Z308" i="3"/>
  <c r="Y308" i="3"/>
  <c r="X308" i="3"/>
  <c r="Z307" i="3"/>
  <c r="AA307" i="3" s="1"/>
  <c r="Y307" i="3"/>
  <c r="X307" i="3"/>
  <c r="W306" i="3"/>
  <c r="V306" i="3"/>
  <c r="U306" i="3"/>
  <c r="T306" i="3"/>
  <c r="S306" i="3"/>
  <c r="R306" i="3"/>
  <c r="Q306" i="3"/>
  <c r="P306" i="3"/>
  <c r="O306" i="3"/>
  <c r="N306" i="3"/>
  <c r="M306" i="3"/>
  <c r="L306" i="3"/>
  <c r="K306" i="3"/>
  <c r="X306" i="3" s="1"/>
  <c r="J306" i="3"/>
  <c r="Z305" i="3"/>
  <c r="Y305" i="3"/>
  <c r="AA305" i="3" s="1"/>
  <c r="X305" i="3"/>
  <c r="Z304" i="3"/>
  <c r="Y304" i="3"/>
  <c r="AA304" i="3" s="1"/>
  <c r="X304" i="3"/>
  <c r="W303" i="3"/>
  <c r="V303" i="3"/>
  <c r="U303" i="3"/>
  <c r="T303" i="3"/>
  <c r="S303" i="3"/>
  <c r="R303" i="3"/>
  <c r="Q303" i="3"/>
  <c r="P303" i="3"/>
  <c r="O303" i="3"/>
  <c r="N303" i="3"/>
  <c r="M303" i="3"/>
  <c r="L303" i="3"/>
  <c r="K303" i="3"/>
  <c r="J303" i="3"/>
  <c r="Z302" i="3"/>
  <c r="Y302" i="3"/>
  <c r="X302" i="3"/>
  <c r="Z301" i="3"/>
  <c r="Y301" i="3"/>
  <c r="X301" i="3"/>
  <c r="W300" i="3"/>
  <c r="V300" i="3"/>
  <c r="U300" i="3"/>
  <c r="T300" i="3"/>
  <c r="S300" i="3"/>
  <c r="R300" i="3"/>
  <c r="Q300" i="3"/>
  <c r="P300" i="3"/>
  <c r="O300" i="3"/>
  <c r="Z300" i="3" s="1"/>
  <c r="N300" i="3"/>
  <c r="M300" i="3"/>
  <c r="L300" i="3"/>
  <c r="K300" i="3"/>
  <c r="J300" i="3"/>
  <c r="Z299" i="3"/>
  <c r="Y299" i="3"/>
  <c r="AA299" i="3" s="1"/>
  <c r="X299" i="3"/>
  <c r="W298" i="3"/>
  <c r="V298" i="3"/>
  <c r="U298" i="3"/>
  <c r="T298" i="3"/>
  <c r="S298" i="3"/>
  <c r="R298" i="3"/>
  <c r="Q298" i="3"/>
  <c r="P298" i="3"/>
  <c r="O298" i="3"/>
  <c r="N298" i="3"/>
  <c r="M298" i="3"/>
  <c r="L298" i="3"/>
  <c r="K298" i="3"/>
  <c r="J298" i="3"/>
  <c r="Z297" i="3"/>
  <c r="Y297" i="3"/>
  <c r="X297" i="3"/>
  <c r="Z296" i="3"/>
  <c r="Y296" i="3"/>
  <c r="X296" i="3"/>
  <c r="Z295" i="3"/>
  <c r="Y295" i="3"/>
  <c r="X295" i="3"/>
  <c r="X294" i="3"/>
  <c r="W294" i="3"/>
  <c r="V294" i="3"/>
  <c r="U294" i="3"/>
  <c r="T294" i="3"/>
  <c r="S294" i="3"/>
  <c r="R294" i="3"/>
  <c r="Q294" i="3"/>
  <c r="P294" i="3"/>
  <c r="O294" i="3"/>
  <c r="N294" i="3"/>
  <c r="M294" i="3"/>
  <c r="L294" i="3"/>
  <c r="K294" i="3"/>
  <c r="J294" i="3"/>
  <c r="Z293" i="3"/>
  <c r="Y293" i="3"/>
  <c r="AA293" i="3" s="1"/>
  <c r="X293" i="3"/>
  <c r="Z292" i="3"/>
  <c r="Y292" i="3"/>
  <c r="X292" i="3"/>
  <c r="W291" i="3"/>
  <c r="V291" i="3"/>
  <c r="U291" i="3"/>
  <c r="T291" i="3"/>
  <c r="S291" i="3"/>
  <c r="R291" i="3"/>
  <c r="Q291" i="3"/>
  <c r="P291" i="3"/>
  <c r="O291" i="3"/>
  <c r="N291" i="3"/>
  <c r="M291" i="3"/>
  <c r="L291" i="3"/>
  <c r="K291" i="3"/>
  <c r="J291" i="3"/>
  <c r="Z290" i="3"/>
  <c r="Y290" i="3"/>
  <c r="X290" i="3"/>
  <c r="W289" i="3"/>
  <c r="V289" i="3"/>
  <c r="U289" i="3"/>
  <c r="T289" i="3"/>
  <c r="S289" i="3"/>
  <c r="R289" i="3"/>
  <c r="X289" i="3" s="1"/>
  <c r="Q289" i="3"/>
  <c r="P289" i="3"/>
  <c r="O289" i="3"/>
  <c r="N289" i="3"/>
  <c r="M289" i="3"/>
  <c r="L289" i="3"/>
  <c r="K289" i="3"/>
  <c r="J289" i="3"/>
  <c r="Z288" i="3"/>
  <c r="Y288" i="3"/>
  <c r="X288" i="3"/>
  <c r="Z287" i="3"/>
  <c r="Y287" i="3"/>
  <c r="X287" i="3"/>
  <c r="Z286" i="3"/>
  <c r="Y286" i="3"/>
  <c r="X286" i="3"/>
  <c r="Z285" i="3"/>
  <c r="Y285" i="3"/>
  <c r="AA285" i="3" s="1"/>
  <c r="X285" i="3"/>
  <c r="Z284" i="3"/>
  <c r="Y284" i="3"/>
  <c r="X284" i="3"/>
  <c r="Z283" i="3"/>
  <c r="Y283" i="3"/>
  <c r="X283" i="3"/>
  <c r="W282" i="3"/>
  <c r="V282" i="3"/>
  <c r="U282" i="3"/>
  <c r="T282" i="3"/>
  <c r="S282" i="3"/>
  <c r="R282" i="3"/>
  <c r="Q282" i="3"/>
  <c r="P282" i="3"/>
  <c r="O282" i="3"/>
  <c r="N282" i="3"/>
  <c r="M282" i="3"/>
  <c r="L282" i="3"/>
  <c r="K282" i="3"/>
  <c r="J282" i="3"/>
  <c r="Z281" i="3"/>
  <c r="Y281" i="3"/>
  <c r="X281" i="3"/>
  <c r="W280" i="3"/>
  <c r="V280" i="3"/>
  <c r="U280" i="3"/>
  <c r="T280" i="3"/>
  <c r="S280" i="3"/>
  <c r="R280" i="3"/>
  <c r="X280" i="3" s="1"/>
  <c r="Q280" i="3"/>
  <c r="P280" i="3"/>
  <c r="O280" i="3"/>
  <c r="N280" i="3"/>
  <c r="M280" i="3"/>
  <c r="L280" i="3"/>
  <c r="K280" i="3"/>
  <c r="J280" i="3"/>
  <c r="Z279" i="3"/>
  <c r="Y279" i="3"/>
  <c r="X279" i="3"/>
  <c r="Z278" i="3"/>
  <c r="AA278" i="3" s="1"/>
  <c r="Y278" i="3"/>
  <c r="X278" i="3"/>
  <c r="Z277" i="3"/>
  <c r="Y277" i="3"/>
  <c r="AA277" i="3" s="1"/>
  <c r="X277" i="3"/>
  <c r="Z276" i="3"/>
  <c r="Y276" i="3"/>
  <c r="AA276" i="3" s="1"/>
  <c r="X276" i="3"/>
  <c r="W275" i="3"/>
  <c r="V275" i="3"/>
  <c r="U275" i="3"/>
  <c r="T275" i="3"/>
  <c r="S275" i="3"/>
  <c r="R275" i="3"/>
  <c r="Q275" i="3"/>
  <c r="P275" i="3"/>
  <c r="O275" i="3"/>
  <c r="N275" i="3"/>
  <c r="M275" i="3"/>
  <c r="L275" i="3"/>
  <c r="K275" i="3"/>
  <c r="J275" i="3"/>
  <c r="Z274" i="3"/>
  <c r="Y274" i="3"/>
  <c r="X274" i="3"/>
  <c r="W273" i="3"/>
  <c r="V273" i="3"/>
  <c r="U273" i="3"/>
  <c r="T273" i="3"/>
  <c r="S273" i="3"/>
  <c r="R273" i="3"/>
  <c r="X273" i="3" s="1"/>
  <c r="Q273" i="3"/>
  <c r="P273" i="3"/>
  <c r="O273" i="3"/>
  <c r="N273" i="3"/>
  <c r="Y273" i="3" s="1"/>
  <c r="M273" i="3"/>
  <c r="L273" i="3"/>
  <c r="K273" i="3"/>
  <c r="J273" i="3"/>
  <c r="Z272" i="3"/>
  <c r="Y272" i="3"/>
  <c r="X272" i="3"/>
  <c r="Z271" i="3"/>
  <c r="Y271" i="3"/>
  <c r="X271" i="3"/>
  <c r="W270" i="3"/>
  <c r="V270" i="3"/>
  <c r="U270" i="3"/>
  <c r="T270" i="3"/>
  <c r="S270" i="3"/>
  <c r="R270" i="3"/>
  <c r="Q270" i="3"/>
  <c r="P270" i="3"/>
  <c r="O270" i="3"/>
  <c r="N270" i="3"/>
  <c r="M270" i="3"/>
  <c r="L270" i="3"/>
  <c r="K270" i="3"/>
  <c r="J270" i="3"/>
  <c r="Z269" i="3"/>
  <c r="Y269" i="3"/>
  <c r="X269" i="3"/>
  <c r="W268" i="3"/>
  <c r="V268" i="3"/>
  <c r="U268" i="3"/>
  <c r="T268" i="3"/>
  <c r="S268" i="3"/>
  <c r="R268" i="3"/>
  <c r="Q268" i="3"/>
  <c r="P268" i="3"/>
  <c r="O268" i="3"/>
  <c r="N268" i="3"/>
  <c r="M268" i="3"/>
  <c r="L268" i="3"/>
  <c r="K268" i="3"/>
  <c r="J268" i="3"/>
  <c r="Z267" i="3"/>
  <c r="Y267" i="3"/>
  <c r="AA267" i="3" s="1"/>
  <c r="X267" i="3"/>
  <c r="W266" i="3"/>
  <c r="V266" i="3"/>
  <c r="U266" i="3"/>
  <c r="T266" i="3"/>
  <c r="S266" i="3"/>
  <c r="R266" i="3"/>
  <c r="Q266" i="3"/>
  <c r="P266" i="3"/>
  <c r="O266" i="3"/>
  <c r="N266" i="3"/>
  <c r="M266" i="3"/>
  <c r="L266" i="3"/>
  <c r="K266" i="3"/>
  <c r="J266" i="3"/>
  <c r="Z265" i="3"/>
  <c r="Y265" i="3"/>
  <c r="X265" i="3"/>
  <c r="W264" i="3"/>
  <c r="V264" i="3"/>
  <c r="U264" i="3"/>
  <c r="T264" i="3"/>
  <c r="S264" i="3"/>
  <c r="R264" i="3"/>
  <c r="Q264" i="3"/>
  <c r="P264" i="3"/>
  <c r="O264" i="3"/>
  <c r="N264" i="3"/>
  <c r="M264" i="3"/>
  <c r="L264" i="3"/>
  <c r="K264" i="3"/>
  <c r="J264" i="3"/>
  <c r="Z263" i="3"/>
  <c r="Y263" i="3"/>
  <c r="AA263" i="3" s="1"/>
  <c r="X263" i="3"/>
  <c r="W262" i="3"/>
  <c r="V262" i="3"/>
  <c r="U262" i="3"/>
  <c r="T262" i="3"/>
  <c r="S262" i="3"/>
  <c r="R262" i="3"/>
  <c r="Q262" i="3"/>
  <c r="P262" i="3"/>
  <c r="O262" i="3"/>
  <c r="N262" i="3"/>
  <c r="M262" i="3"/>
  <c r="L262" i="3"/>
  <c r="K262" i="3"/>
  <c r="J262" i="3"/>
  <c r="Z261" i="3"/>
  <c r="Y261" i="3"/>
  <c r="X261" i="3"/>
  <c r="W260" i="3"/>
  <c r="V260" i="3"/>
  <c r="U260" i="3"/>
  <c r="T260" i="3"/>
  <c r="S260" i="3"/>
  <c r="R260" i="3"/>
  <c r="Q260" i="3"/>
  <c r="P260" i="3"/>
  <c r="O260" i="3"/>
  <c r="N260" i="3"/>
  <c r="M260" i="3"/>
  <c r="L260" i="3"/>
  <c r="K260" i="3"/>
  <c r="J260" i="3"/>
  <c r="Z259" i="3"/>
  <c r="Y259" i="3"/>
  <c r="AA259" i="3" s="1"/>
  <c r="X259" i="3"/>
  <c r="Z258" i="3"/>
  <c r="Y258" i="3"/>
  <c r="X258" i="3"/>
  <c r="W257" i="3"/>
  <c r="V257" i="3"/>
  <c r="U257" i="3"/>
  <c r="T257" i="3"/>
  <c r="S257" i="3"/>
  <c r="R257" i="3"/>
  <c r="Q257" i="3"/>
  <c r="P257" i="3"/>
  <c r="O257" i="3"/>
  <c r="N257" i="3"/>
  <c r="M257" i="3"/>
  <c r="L257" i="3"/>
  <c r="K257" i="3"/>
  <c r="J257" i="3"/>
  <c r="Z256" i="3"/>
  <c r="Y256" i="3"/>
  <c r="X256" i="3"/>
  <c r="Z255" i="3"/>
  <c r="Y255" i="3"/>
  <c r="X255" i="3"/>
  <c r="Z254" i="3"/>
  <c r="Y254" i="3"/>
  <c r="X254" i="3"/>
  <c r="Z253" i="3"/>
  <c r="Y253" i="3"/>
  <c r="X253" i="3"/>
  <c r="Z252" i="3"/>
  <c r="Y252" i="3"/>
  <c r="X252" i="3"/>
  <c r="Z251" i="3"/>
  <c r="Y251" i="3"/>
  <c r="X251" i="3"/>
  <c r="Z250" i="3"/>
  <c r="Y250" i="3"/>
  <c r="X250" i="3"/>
  <c r="Z249" i="3"/>
  <c r="Y249" i="3"/>
  <c r="X249" i="3"/>
  <c r="Z248" i="3"/>
  <c r="Y248" i="3"/>
  <c r="X248" i="3"/>
  <c r="Z247" i="3"/>
  <c r="Y247" i="3"/>
  <c r="X247" i="3"/>
  <c r="Z246" i="3"/>
  <c r="Y246" i="3"/>
  <c r="X246" i="3"/>
  <c r="Z245" i="3"/>
  <c r="Y245" i="3"/>
  <c r="X245" i="3"/>
  <c r="Z244" i="3"/>
  <c r="Y244" i="3"/>
  <c r="X244" i="3"/>
  <c r="Z243" i="3"/>
  <c r="Y243" i="3"/>
  <c r="X243" i="3"/>
  <c r="Z242" i="3"/>
  <c r="Y242" i="3"/>
  <c r="X242" i="3"/>
  <c r="W241" i="3"/>
  <c r="V241" i="3"/>
  <c r="U241" i="3"/>
  <c r="T241" i="3"/>
  <c r="S241" i="3"/>
  <c r="R241" i="3"/>
  <c r="Q241" i="3"/>
  <c r="P241" i="3"/>
  <c r="O241" i="3"/>
  <c r="N241" i="3"/>
  <c r="M241" i="3"/>
  <c r="L241" i="3"/>
  <c r="K241" i="3"/>
  <c r="J241" i="3"/>
  <c r="Z240" i="3"/>
  <c r="Y240" i="3"/>
  <c r="X240" i="3"/>
  <c r="Z239" i="3"/>
  <c r="Y239" i="3"/>
  <c r="X239" i="3"/>
  <c r="Z238" i="3"/>
  <c r="Y238" i="3"/>
  <c r="X238" i="3"/>
  <c r="Z237" i="3"/>
  <c r="Y237" i="3"/>
  <c r="X237" i="3"/>
  <c r="Z236" i="3"/>
  <c r="Y236" i="3"/>
  <c r="X236" i="3"/>
  <c r="Z235" i="3"/>
  <c r="Y235" i="3"/>
  <c r="X235" i="3"/>
  <c r="Z234" i="3"/>
  <c r="Y234" i="3"/>
  <c r="X234" i="3"/>
  <c r="Z233" i="3"/>
  <c r="Y233" i="3"/>
  <c r="X233" i="3"/>
  <c r="Z232" i="3"/>
  <c r="Y232" i="3"/>
  <c r="X232" i="3"/>
  <c r="Z231" i="3"/>
  <c r="Y231" i="3"/>
  <c r="AA231" i="3" s="1"/>
  <c r="X231" i="3"/>
  <c r="Z230" i="3"/>
  <c r="Y230" i="3"/>
  <c r="X230" i="3"/>
  <c r="Z229" i="3"/>
  <c r="Y229" i="3"/>
  <c r="X229" i="3"/>
  <c r="Z228" i="3"/>
  <c r="Y228" i="3"/>
  <c r="X228" i="3"/>
  <c r="Z227" i="3"/>
  <c r="Y227" i="3"/>
  <c r="AA227" i="3" s="1"/>
  <c r="X227" i="3"/>
  <c r="Z226" i="3"/>
  <c r="Y226" i="3"/>
  <c r="X226" i="3"/>
  <c r="W225" i="3"/>
  <c r="V225" i="3"/>
  <c r="U225" i="3"/>
  <c r="T225" i="3"/>
  <c r="S225" i="3"/>
  <c r="R225" i="3"/>
  <c r="Q225" i="3"/>
  <c r="P225" i="3"/>
  <c r="O225" i="3"/>
  <c r="N225" i="3"/>
  <c r="M225" i="3"/>
  <c r="L225" i="3"/>
  <c r="K225" i="3"/>
  <c r="J225" i="3"/>
  <c r="Z224" i="3"/>
  <c r="Y224" i="3"/>
  <c r="X224" i="3"/>
  <c r="Z223" i="3"/>
  <c r="Y223" i="3"/>
  <c r="X223" i="3"/>
  <c r="Z222" i="3"/>
  <c r="Y222" i="3"/>
  <c r="X222" i="3"/>
  <c r="Z221" i="3"/>
  <c r="Y221" i="3"/>
  <c r="X221" i="3"/>
  <c r="Z220" i="3"/>
  <c r="Y220" i="3"/>
  <c r="X220" i="3"/>
  <c r="Z219" i="3"/>
  <c r="Y219" i="3"/>
  <c r="X219" i="3"/>
  <c r="Z218" i="3"/>
  <c r="Y218" i="3"/>
  <c r="X218" i="3"/>
  <c r="Z217" i="3"/>
  <c r="Y217" i="3"/>
  <c r="X217" i="3"/>
  <c r="Z216" i="3"/>
  <c r="Y216" i="3"/>
  <c r="X216" i="3"/>
  <c r="Z215" i="3"/>
  <c r="Y215" i="3"/>
  <c r="X215" i="3"/>
  <c r="Z214" i="3"/>
  <c r="Y214" i="3"/>
  <c r="X214" i="3"/>
  <c r="Z213" i="3"/>
  <c r="Y213" i="3"/>
  <c r="X213" i="3"/>
  <c r="Z212" i="3"/>
  <c r="Y212" i="3"/>
  <c r="X212" i="3"/>
  <c r="Z211" i="3"/>
  <c r="Y211" i="3"/>
  <c r="X211" i="3"/>
  <c r="Z210" i="3"/>
  <c r="Y210" i="3"/>
  <c r="X210" i="3"/>
  <c r="W209" i="3"/>
  <c r="V209" i="3"/>
  <c r="U209" i="3"/>
  <c r="T209" i="3"/>
  <c r="S209" i="3"/>
  <c r="R209" i="3"/>
  <c r="Q209" i="3"/>
  <c r="P209" i="3"/>
  <c r="O209" i="3"/>
  <c r="N209" i="3"/>
  <c r="M209" i="3"/>
  <c r="L209" i="3"/>
  <c r="K209" i="3"/>
  <c r="J209" i="3"/>
  <c r="Z208" i="3"/>
  <c r="Y208" i="3"/>
  <c r="X208" i="3"/>
  <c r="Z207" i="3"/>
  <c r="Y207" i="3"/>
  <c r="X207" i="3"/>
  <c r="Z206" i="3"/>
  <c r="Y206" i="3"/>
  <c r="AA206" i="3" s="1"/>
  <c r="X206" i="3"/>
  <c r="Z205" i="3"/>
  <c r="Y205" i="3"/>
  <c r="AA205" i="3" s="1"/>
  <c r="X205" i="3"/>
  <c r="Z204" i="3"/>
  <c r="Y204" i="3"/>
  <c r="AA204" i="3" s="1"/>
  <c r="X204" i="3"/>
  <c r="Z203" i="3"/>
  <c r="Y203" i="3"/>
  <c r="X203" i="3"/>
  <c r="Z202" i="3"/>
  <c r="Y202" i="3"/>
  <c r="X202" i="3"/>
  <c r="Z201" i="3"/>
  <c r="Y201" i="3"/>
  <c r="AA201" i="3" s="1"/>
  <c r="X201" i="3"/>
  <c r="Z200" i="3"/>
  <c r="Y200" i="3"/>
  <c r="AA200" i="3" s="1"/>
  <c r="X200" i="3"/>
  <c r="Z199" i="3"/>
  <c r="Y199" i="3"/>
  <c r="X199" i="3"/>
  <c r="Z198" i="3"/>
  <c r="Y198" i="3"/>
  <c r="X198" i="3"/>
  <c r="Z197" i="3"/>
  <c r="Y197" i="3"/>
  <c r="X197" i="3"/>
  <c r="Z196" i="3"/>
  <c r="Y196" i="3"/>
  <c r="X196" i="3"/>
  <c r="Z195" i="3"/>
  <c r="Y195" i="3"/>
  <c r="X195" i="3"/>
  <c r="Z194" i="3"/>
  <c r="Y194" i="3"/>
  <c r="X194" i="3"/>
  <c r="W193" i="3"/>
  <c r="V193" i="3"/>
  <c r="U193" i="3"/>
  <c r="T193" i="3"/>
  <c r="S193" i="3"/>
  <c r="R193" i="3"/>
  <c r="X193" i="3" s="1"/>
  <c r="Q193" i="3"/>
  <c r="P193" i="3"/>
  <c r="O193" i="3"/>
  <c r="N193" i="3"/>
  <c r="M193" i="3"/>
  <c r="L193" i="3"/>
  <c r="K193" i="3"/>
  <c r="J193" i="3"/>
  <c r="Z192" i="3"/>
  <c r="Y192" i="3"/>
  <c r="X192" i="3"/>
  <c r="Z191" i="3"/>
  <c r="Y191" i="3"/>
  <c r="X191" i="3"/>
  <c r="Z190" i="3"/>
  <c r="Y190" i="3"/>
  <c r="X190" i="3"/>
  <c r="Z189" i="3"/>
  <c r="Y189" i="3"/>
  <c r="X189" i="3"/>
  <c r="Z188" i="3"/>
  <c r="Y188" i="3"/>
  <c r="X188" i="3"/>
  <c r="Z187" i="3"/>
  <c r="Y187" i="3"/>
  <c r="X187" i="3"/>
  <c r="Z186" i="3"/>
  <c r="Y186" i="3"/>
  <c r="X186" i="3"/>
  <c r="Z185" i="3"/>
  <c r="Y185" i="3"/>
  <c r="X185" i="3"/>
  <c r="Z184" i="3"/>
  <c r="Y184" i="3"/>
  <c r="X184" i="3"/>
  <c r="Z183" i="3"/>
  <c r="Y183" i="3"/>
  <c r="X183" i="3"/>
  <c r="Z182" i="3"/>
  <c r="Y182" i="3"/>
  <c r="X182" i="3"/>
  <c r="Z181" i="3"/>
  <c r="Y181" i="3"/>
  <c r="X181" i="3"/>
  <c r="Z180" i="3"/>
  <c r="Y180" i="3"/>
  <c r="X180" i="3"/>
  <c r="Z179" i="3"/>
  <c r="Y179" i="3"/>
  <c r="X179" i="3"/>
  <c r="Z178" i="3"/>
  <c r="Y178" i="3"/>
  <c r="X178" i="3"/>
  <c r="W177" i="3"/>
  <c r="V177" i="3"/>
  <c r="U177" i="3"/>
  <c r="T177" i="3"/>
  <c r="S177" i="3"/>
  <c r="R177" i="3"/>
  <c r="Q177" i="3"/>
  <c r="P177" i="3"/>
  <c r="O177" i="3"/>
  <c r="N177" i="3"/>
  <c r="M177" i="3"/>
  <c r="L177" i="3"/>
  <c r="K177" i="3"/>
  <c r="J177" i="3"/>
  <c r="Z176" i="3"/>
  <c r="Y176" i="3"/>
  <c r="X176" i="3"/>
  <c r="Z175" i="3"/>
  <c r="Y175" i="3"/>
  <c r="X175" i="3"/>
  <c r="Z174" i="3"/>
  <c r="Y174" i="3"/>
  <c r="X174" i="3"/>
  <c r="Z173" i="3"/>
  <c r="Y173" i="3"/>
  <c r="X173" i="3"/>
  <c r="Z172" i="3"/>
  <c r="Y172" i="3"/>
  <c r="X172" i="3"/>
  <c r="Z171" i="3"/>
  <c r="Y171" i="3"/>
  <c r="X171" i="3"/>
  <c r="Z170" i="3"/>
  <c r="Y170" i="3"/>
  <c r="X170" i="3"/>
  <c r="Z169" i="3"/>
  <c r="Y169" i="3"/>
  <c r="X169" i="3"/>
  <c r="Z168" i="3"/>
  <c r="Y168" i="3"/>
  <c r="X168" i="3"/>
  <c r="Z167" i="3"/>
  <c r="Y167" i="3"/>
  <c r="AA167" i="3" s="1"/>
  <c r="X167" i="3"/>
  <c r="Z166" i="3"/>
  <c r="Y166" i="3"/>
  <c r="X166" i="3"/>
  <c r="Z165" i="3"/>
  <c r="Y165" i="3"/>
  <c r="X165" i="3"/>
  <c r="Z164" i="3"/>
  <c r="Y164" i="3"/>
  <c r="X164" i="3"/>
  <c r="Z163" i="3"/>
  <c r="Y163" i="3"/>
  <c r="X163" i="3"/>
  <c r="Z162" i="3"/>
  <c r="Y162" i="3"/>
  <c r="X162" i="3"/>
  <c r="Z161" i="3"/>
  <c r="Y161" i="3"/>
  <c r="X161" i="3"/>
  <c r="Z160" i="3"/>
  <c r="Y160" i="3"/>
  <c r="X160" i="3"/>
  <c r="Z159" i="3"/>
  <c r="Y159" i="3"/>
  <c r="AA159" i="3" s="1"/>
  <c r="X159" i="3"/>
  <c r="Z158" i="3"/>
  <c r="Y158" i="3"/>
  <c r="X158" i="3"/>
  <c r="Z157" i="3"/>
  <c r="Y157" i="3"/>
  <c r="AA157" i="3" s="1"/>
  <c r="X157" i="3"/>
  <c r="Z156" i="3"/>
  <c r="Y156" i="3"/>
  <c r="X156" i="3"/>
  <c r="Z155" i="3"/>
  <c r="Y155" i="3"/>
  <c r="X155" i="3"/>
  <c r="Z154" i="3"/>
  <c r="Y154" i="3"/>
  <c r="X154" i="3"/>
  <c r="Z153" i="3"/>
  <c r="Y153" i="3"/>
  <c r="X153" i="3"/>
  <c r="Z152" i="3"/>
  <c r="Y152" i="3"/>
  <c r="X152" i="3"/>
  <c r="Z151" i="3"/>
  <c r="Y151" i="3"/>
  <c r="AA151" i="3" s="1"/>
  <c r="X151" i="3"/>
  <c r="Z150" i="3"/>
  <c r="Y150" i="3"/>
  <c r="X150" i="3"/>
  <c r="W149" i="3"/>
  <c r="V149" i="3"/>
  <c r="U149" i="3"/>
  <c r="T149" i="3"/>
  <c r="S149" i="3"/>
  <c r="R149" i="3"/>
  <c r="X149" i="3" s="1"/>
  <c r="Q149" i="3"/>
  <c r="P149" i="3"/>
  <c r="O149" i="3"/>
  <c r="N149" i="3"/>
  <c r="M149" i="3"/>
  <c r="L149" i="3"/>
  <c r="K149" i="3"/>
  <c r="J149" i="3"/>
  <c r="Z148" i="3"/>
  <c r="Y148" i="3"/>
  <c r="X148" i="3"/>
  <c r="Z147" i="3"/>
  <c r="Y147" i="3"/>
  <c r="X147" i="3"/>
  <c r="Z146" i="3"/>
  <c r="Y146" i="3"/>
  <c r="X146" i="3"/>
  <c r="Z145" i="3"/>
  <c r="Y145" i="3"/>
  <c r="X145" i="3"/>
  <c r="Z144" i="3"/>
  <c r="Y144" i="3"/>
  <c r="X144" i="3"/>
  <c r="Z143" i="3"/>
  <c r="Y143" i="3"/>
  <c r="X143" i="3"/>
  <c r="Z142" i="3"/>
  <c r="Y142" i="3"/>
  <c r="X142" i="3"/>
  <c r="Z141" i="3"/>
  <c r="Y141" i="3"/>
  <c r="X141" i="3"/>
  <c r="Z140" i="3"/>
  <c r="Y140" i="3"/>
  <c r="X140" i="3"/>
  <c r="Z139" i="3"/>
  <c r="Y139" i="3"/>
  <c r="X139" i="3"/>
  <c r="Z138" i="3"/>
  <c r="Y138" i="3"/>
  <c r="X138" i="3"/>
  <c r="Z137" i="3"/>
  <c r="Y137" i="3"/>
  <c r="X137" i="3"/>
  <c r="Z136" i="3"/>
  <c r="Y136" i="3"/>
  <c r="X136" i="3"/>
  <c r="Z135" i="3"/>
  <c r="Y135" i="3"/>
  <c r="X135" i="3"/>
  <c r="Z134" i="3"/>
  <c r="Y134" i="3"/>
  <c r="X134" i="3"/>
  <c r="W133" i="3"/>
  <c r="V133" i="3"/>
  <c r="U133" i="3"/>
  <c r="T133" i="3"/>
  <c r="S133" i="3"/>
  <c r="R133" i="3"/>
  <c r="Q133" i="3"/>
  <c r="P133" i="3"/>
  <c r="O133" i="3"/>
  <c r="N133" i="3"/>
  <c r="M133" i="3"/>
  <c r="L133" i="3"/>
  <c r="K133" i="3"/>
  <c r="J133" i="3"/>
  <c r="Z132" i="3"/>
  <c r="Y132" i="3"/>
  <c r="AA132" i="3" s="1"/>
  <c r="X132" i="3"/>
  <c r="Z131" i="3"/>
  <c r="Y131" i="3"/>
  <c r="X131" i="3"/>
  <c r="Z130" i="3"/>
  <c r="Y130" i="3"/>
  <c r="AA130" i="3" s="1"/>
  <c r="X130" i="3"/>
  <c r="Z129" i="3"/>
  <c r="Y129" i="3"/>
  <c r="X129" i="3"/>
  <c r="Z128" i="3"/>
  <c r="Y128" i="3"/>
  <c r="X128" i="3"/>
  <c r="Z127" i="3"/>
  <c r="Y127" i="3"/>
  <c r="X127" i="3"/>
  <c r="Z126" i="3"/>
  <c r="Y126" i="3"/>
  <c r="X126" i="3"/>
  <c r="Z125" i="3"/>
  <c r="Y125" i="3"/>
  <c r="X125" i="3"/>
  <c r="Z124" i="3"/>
  <c r="Y124" i="3"/>
  <c r="X124" i="3"/>
  <c r="Z123" i="3"/>
  <c r="Y123" i="3"/>
  <c r="X123" i="3"/>
  <c r="Z122" i="3"/>
  <c r="Y122" i="3"/>
  <c r="X122" i="3"/>
  <c r="Z121" i="3"/>
  <c r="Y121" i="3"/>
  <c r="X121" i="3"/>
  <c r="Z120" i="3"/>
  <c r="Y120" i="3"/>
  <c r="X120" i="3"/>
  <c r="Z119" i="3"/>
  <c r="Y119" i="3"/>
  <c r="X119" i="3"/>
  <c r="Z118" i="3"/>
  <c r="Y118" i="3"/>
  <c r="AA118" i="3" s="1"/>
  <c r="X118" i="3"/>
  <c r="W117" i="3"/>
  <c r="V117" i="3"/>
  <c r="U117" i="3"/>
  <c r="T117" i="3"/>
  <c r="S117" i="3"/>
  <c r="R117" i="3"/>
  <c r="X117" i="3" s="1"/>
  <c r="Q117" i="3"/>
  <c r="P117" i="3"/>
  <c r="O117" i="3"/>
  <c r="N117" i="3"/>
  <c r="M117" i="3"/>
  <c r="L117" i="3"/>
  <c r="K117" i="3"/>
  <c r="J117" i="3"/>
  <c r="Z116" i="3"/>
  <c r="Y116" i="3"/>
  <c r="X116" i="3"/>
  <c r="Z115" i="3"/>
  <c r="Y115" i="3"/>
  <c r="AA115" i="3" s="1"/>
  <c r="X115" i="3"/>
  <c r="Z114" i="3"/>
  <c r="Y114" i="3"/>
  <c r="AA114" i="3" s="1"/>
  <c r="X114" i="3"/>
  <c r="Z113" i="3"/>
  <c r="Y113" i="3"/>
  <c r="X113" i="3"/>
  <c r="Z112" i="3"/>
  <c r="Y112" i="3"/>
  <c r="X112" i="3"/>
  <c r="Z111" i="3"/>
  <c r="Y111" i="3"/>
  <c r="X111" i="3"/>
  <c r="Z110" i="3"/>
  <c r="Y110" i="3"/>
  <c r="X110" i="3"/>
  <c r="Z109" i="3"/>
  <c r="Y109" i="3"/>
  <c r="X109" i="3"/>
  <c r="Z108" i="3"/>
  <c r="Y108" i="3"/>
  <c r="X108" i="3"/>
  <c r="Z107" i="3"/>
  <c r="Y107" i="3"/>
  <c r="X107" i="3"/>
  <c r="Z106" i="3"/>
  <c r="Y106" i="3"/>
  <c r="AA106" i="3" s="1"/>
  <c r="X106" i="3"/>
  <c r="Z105" i="3"/>
  <c r="Y105" i="3"/>
  <c r="X105" i="3"/>
  <c r="Z104" i="3"/>
  <c r="Y104" i="3"/>
  <c r="X104" i="3"/>
  <c r="Z103" i="3"/>
  <c r="Y103" i="3"/>
  <c r="X103" i="3"/>
  <c r="Z102" i="3"/>
  <c r="Y102" i="3"/>
  <c r="AA102" i="3" s="1"/>
  <c r="X102" i="3"/>
  <c r="W101" i="3"/>
  <c r="V101" i="3"/>
  <c r="U101" i="3"/>
  <c r="T101" i="3"/>
  <c r="S101" i="3"/>
  <c r="R101" i="3"/>
  <c r="X101" i="3" s="1"/>
  <c r="Q101" i="3"/>
  <c r="P101" i="3"/>
  <c r="O101" i="3"/>
  <c r="N101" i="3"/>
  <c r="M101" i="3"/>
  <c r="L101" i="3"/>
  <c r="K101" i="3"/>
  <c r="J101" i="3"/>
  <c r="Z100" i="3"/>
  <c r="Y100" i="3"/>
  <c r="X100" i="3"/>
  <c r="Z99" i="3"/>
  <c r="Y99" i="3"/>
  <c r="AA99" i="3" s="1"/>
  <c r="X99" i="3"/>
  <c r="Z98" i="3"/>
  <c r="Y98" i="3"/>
  <c r="AA98" i="3" s="1"/>
  <c r="X98" i="3"/>
  <c r="Z97" i="3"/>
  <c r="Y97" i="3"/>
  <c r="X97" i="3"/>
  <c r="Z96" i="3"/>
  <c r="Y96" i="3"/>
  <c r="X96" i="3"/>
  <c r="Z95" i="3"/>
  <c r="Y95" i="3"/>
  <c r="X95" i="3"/>
  <c r="Z94" i="3"/>
  <c r="Y94" i="3"/>
  <c r="AA94" i="3" s="1"/>
  <c r="X94" i="3"/>
  <c r="Z93" i="3"/>
  <c r="Y93" i="3"/>
  <c r="X93" i="3"/>
  <c r="Z92" i="3"/>
  <c r="Y92" i="3"/>
  <c r="AA92" i="3" s="1"/>
  <c r="X92" i="3"/>
  <c r="Z91" i="3"/>
  <c r="Y91" i="3"/>
  <c r="X91" i="3"/>
  <c r="Z90" i="3"/>
  <c r="Y90" i="3"/>
  <c r="X90" i="3"/>
  <c r="Z89" i="3"/>
  <c r="Y89" i="3"/>
  <c r="X89" i="3"/>
  <c r="Z88" i="3"/>
  <c r="Y88" i="3"/>
  <c r="X88" i="3"/>
  <c r="Z87" i="3"/>
  <c r="Y87" i="3"/>
  <c r="AA87" i="3" s="1"/>
  <c r="X87" i="3"/>
  <c r="Z86" i="3"/>
  <c r="Y86" i="3"/>
  <c r="AA86" i="3" s="1"/>
  <c r="X86" i="3"/>
  <c r="W85" i="3"/>
  <c r="V85" i="3"/>
  <c r="U85" i="3"/>
  <c r="T85" i="3"/>
  <c r="S85" i="3"/>
  <c r="R85" i="3"/>
  <c r="Q85" i="3"/>
  <c r="P85" i="3"/>
  <c r="O85" i="3"/>
  <c r="N85" i="3"/>
  <c r="M85" i="3"/>
  <c r="L85" i="3"/>
  <c r="K85" i="3"/>
  <c r="J85" i="3"/>
  <c r="Z84" i="3"/>
  <c r="Y84" i="3"/>
  <c r="AA84" i="3" s="1"/>
  <c r="X84" i="3"/>
  <c r="Z83" i="3"/>
  <c r="Y83" i="3"/>
  <c r="X83" i="3"/>
  <c r="Z82" i="3"/>
  <c r="Y82" i="3"/>
  <c r="X82" i="3"/>
  <c r="Z81" i="3"/>
  <c r="Y81" i="3"/>
  <c r="X81" i="3"/>
  <c r="Z80" i="3"/>
  <c r="Y80" i="3"/>
  <c r="AA80" i="3" s="1"/>
  <c r="X80" i="3"/>
  <c r="Z79" i="3"/>
  <c r="Y79" i="3"/>
  <c r="X79" i="3"/>
  <c r="Z78" i="3"/>
  <c r="Y78" i="3"/>
  <c r="X78" i="3"/>
  <c r="Z77" i="3"/>
  <c r="Y77" i="3"/>
  <c r="X77" i="3"/>
  <c r="Z76" i="3"/>
  <c r="Y76" i="3"/>
  <c r="AA76" i="3" s="1"/>
  <c r="X76" i="3"/>
  <c r="Z75" i="3"/>
  <c r="Y75" i="3"/>
  <c r="X75" i="3"/>
  <c r="Z74" i="3"/>
  <c r="Y74" i="3"/>
  <c r="AA74" i="3" s="1"/>
  <c r="X74" i="3"/>
  <c r="Z73" i="3"/>
  <c r="Y73" i="3"/>
  <c r="X73" i="3"/>
  <c r="Z72" i="3"/>
  <c r="Y72" i="3"/>
  <c r="AA72" i="3" s="1"/>
  <c r="X72" i="3"/>
  <c r="Z71" i="3"/>
  <c r="Y71" i="3"/>
  <c r="X71" i="3"/>
  <c r="Z70" i="3"/>
  <c r="Y70" i="3"/>
  <c r="X70" i="3"/>
  <c r="W69" i="3"/>
  <c r="V69" i="3"/>
  <c r="U69" i="3"/>
  <c r="T69" i="3"/>
  <c r="S69" i="3"/>
  <c r="R69" i="3"/>
  <c r="Q69" i="3"/>
  <c r="P69" i="3"/>
  <c r="O69" i="3"/>
  <c r="N69" i="3"/>
  <c r="M69" i="3"/>
  <c r="L69" i="3"/>
  <c r="K69" i="3"/>
  <c r="J69" i="3"/>
  <c r="Z68" i="3"/>
  <c r="Y68" i="3"/>
  <c r="AA68" i="3" s="1"/>
  <c r="X68" i="3"/>
  <c r="Z67" i="3"/>
  <c r="Y67" i="3"/>
  <c r="X67" i="3"/>
  <c r="W66" i="3"/>
  <c r="V66" i="3"/>
  <c r="U66" i="3"/>
  <c r="T66" i="3"/>
  <c r="S66" i="3"/>
  <c r="R66" i="3"/>
  <c r="Q66" i="3"/>
  <c r="P66" i="3"/>
  <c r="O66" i="3"/>
  <c r="N66" i="3"/>
  <c r="M66" i="3"/>
  <c r="L66" i="3"/>
  <c r="K66" i="3"/>
  <c r="J66" i="3"/>
  <c r="Z65" i="3"/>
  <c r="Y65" i="3"/>
  <c r="X65" i="3"/>
  <c r="Z64" i="3"/>
  <c r="Y64" i="3"/>
  <c r="AA64" i="3" s="1"/>
  <c r="X64" i="3"/>
  <c r="Z63" i="3"/>
  <c r="Y63" i="3"/>
  <c r="X63" i="3"/>
  <c r="Z62" i="3"/>
  <c r="Y62" i="3"/>
  <c r="AA62" i="3" s="1"/>
  <c r="X62" i="3"/>
  <c r="Z61" i="3"/>
  <c r="Y61" i="3"/>
  <c r="AA61" i="3" s="1"/>
  <c r="X61" i="3"/>
  <c r="W60" i="3"/>
  <c r="V60" i="3"/>
  <c r="U60" i="3"/>
  <c r="T60" i="3"/>
  <c r="S60" i="3"/>
  <c r="R60" i="3"/>
  <c r="X60" i="3" s="1"/>
  <c r="Q60" i="3"/>
  <c r="P60" i="3"/>
  <c r="O60" i="3"/>
  <c r="N60" i="3"/>
  <c r="M60" i="3"/>
  <c r="L60" i="3"/>
  <c r="K60" i="3"/>
  <c r="J60" i="3"/>
  <c r="Z59" i="3"/>
  <c r="Y59" i="3"/>
  <c r="X59" i="3"/>
  <c r="Z58" i="3"/>
  <c r="Y58" i="3"/>
  <c r="X58" i="3"/>
  <c r="Z57" i="3"/>
  <c r="Y57" i="3"/>
  <c r="AA57" i="3" s="1"/>
  <c r="X57" i="3"/>
  <c r="Z56" i="3"/>
  <c r="Y56" i="3"/>
  <c r="X56" i="3"/>
  <c r="Z55" i="3"/>
  <c r="Y55" i="3"/>
  <c r="AA55" i="3" s="1"/>
  <c r="X55" i="3"/>
  <c r="W54" i="3"/>
  <c r="V54" i="3"/>
  <c r="U54" i="3"/>
  <c r="T54" i="3"/>
  <c r="S54" i="3"/>
  <c r="R54" i="3"/>
  <c r="Q54" i="3"/>
  <c r="P54" i="3"/>
  <c r="O54" i="3"/>
  <c r="N54" i="3"/>
  <c r="M54" i="3"/>
  <c r="L54" i="3"/>
  <c r="K54" i="3"/>
  <c r="J54" i="3"/>
  <c r="Z53" i="3"/>
  <c r="Y53" i="3"/>
  <c r="X53" i="3"/>
  <c r="Z52" i="3"/>
  <c r="Y52" i="3"/>
  <c r="X52" i="3"/>
  <c r="Z51" i="3"/>
  <c r="Y51" i="3"/>
  <c r="X51" i="3"/>
  <c r="Z50" i="3"/>
  <c r="Y50" i="3"/>
  <c r="AA50" i="3" s="1"/>
  <c r="X50" i="3"/>
  <c r="Z49" i="3"/>
  <c r="Y49" i="3"/>
  <c r="X49" i="3"/>
  <c r="Z48" i="3"/>
  <c r="Y48" i="3"/>
  <c r="X48" i="3"/>
  <c r="Z47" i="3"/>
  <c r="Y47" i="3"/>
  <c r="X47" i="3"/>
  <c r="Z46" i="3"/>
  <c r="Y46" i="3"/>
  <c r="AA46" i="3" s="1"/>
  <c r="X46" i="3"/>
  <c r="Z45" i="3"/>
  <c r="Y45" i="3"/>
  <c r="X45" i="3"/>
  <c r="Z44" i="3"/>
  <c r="Y44" i="3"/>
  <c r="X44" i="3"/>
  <c r="W43" i="3"/>
  <c r="V43" i="3"/>
  <c r="U43" i="3"/>
  <c r="T43" i="3"/>
  <c r="S43" i="3"/>
  <c r="R43" i="3"/>
  <c r="Y43" i="3" s="1"/>
  <c r="Q43" i="3"/>
  <c r="P43" i="3"/>
  <c r="O43" i="3"/>
  <c r="N43" i="3"/>
  <c r="M43" i="3"/>
  <c r="L43" i="3"/>
  <c r="K43" i="3"/>
  <c r="J43" i="3"/>
  <c r="Z42" i="3"/>
  <c r="AA42" i="3" s="1"/>
  <c r="Y42" i="3"/>
  <c r="X42" i="3"/>
  <c r="Z41" i="3"/>
  <c r="Y41" i="3"/>
  <c r="AA41" i="3" s="1"/>
  <c r="X41" i="3"/>
  <c r="Z40" i="3"/>
  <c r="Y40" i="3"/>
  <c r="X40" i="3"/>
  <c r="Z39" i="3"/>
  <c r="Y39" i="3"/>
  <c r="AA39" i="3" s="1"/>
  <c r="X39" i="3"/>
  <c r="Z38" i="3"/>
  <c r="Y38" i="3"/>
  <c r="X38" i="3"/>
  <c r="Z37" i="3"/>
  <c r="Y37" i="3"/>
  <c r="X37" i="3"/>
  <c r="Z36" i="3"/>
  <c r="Y36" i="3"/>
  <c r="AA36" i="3" s="1"/>
  <c r="X36" i="3"/>
  <c r="Z35" i="3"/>
  <c r="Y35" i="3"/>
  <c r="X35" i="3"/>
  <c r="Z34" i="3"/>
  <c r="Y34" i="3"/>
  <c r="X34" i="3"/>
  <c r="Z33" i="3"/>
  <c r="Y33" i="3"/>
  <c r="AA33" i="3" s="1"/>
  <c r="X33" i="3"/>
  <c r="Z32" i="3"/>
  <c r="Y32" i="3"/>
  <c r="AA32" i="3" s="1"/>
  <c r="X32" i="3"/>
  <c r="Z31" i="3"/>
  <c r="Y31" i="3"/>
  <c r="AA31" i="3" s="1"/>
  <c r="X31" i="3"/>
  <c r="Z30" i="3"/>
  <c r="Y30" i="3"/>
  <c r="X30" i="3"/>
  <c r="Z29" i="3"/>
  <c r="Y29" i="3"/>
  <c r="X29" i="3"/>
  <c r="Z28" i="3"/>
  <c r="Y28" i="3"/>
  <c r="AA28" i="3" s="1"/>
  <c r="X28" i="3"/>
  <c r="W27" i="3"/>
  <c r="V27" i="3"/>
  <c r="U27" i="3"/>
  <c r="T27" i="3"/>
  <c r="S27" i="3"/>
  <c r="R27" i="3"/>
  <c r="Q27" i="3"/>
  <c r="P27" i="3"/>
  <c r="O27" i="3"/>
  <c r="N27" i="3"/>
  <c r="M27" i="3"/>
  <c r="L27" i="3"/>
  <c r="K27" i="3"/>
  <c r="J27" i="3"/>
  <c r="Z26" i="3"/>
  <c r="Y26" i="3"/>
  <c r="X26" i="3"/>
  <c r="W25" i="3"/>
  <c r="V25" i="3"/>
  <c r="U25" i="3"/>
  <c r="T25" i="3"/>
  <c r="S25" i="3"/>
  <c r="R25" i="3"/>
  <c r="X25" i="3" s="1"/>
  <c r="Q25" i="3"/>
  <c r="P25" i="3"/>
  <c r="O25" i="3"/>
  <c r="N25" i="3"/>
  <c r="M25" i="3"/>
  <c r="L25" i="3"/>
  <c r="K25" i="3"/>
  <c r="J25" i="3"/>
  <c r="Z24" i="3"/>
  <c r="Y24" i="3"/>
  <c r="X24" i="3"/>
  <c r="Z23" i="3"/>
  <c r="Y23" i="3"/>
  <c r="X23" i="3"/>
  <c r="Z22" i="3"/>
  <c r="Y22" i="3"/>
  <c r="AA22" i="3" s="1"/>
  <c r="X22" i="3"/>
  <c r="Z21" i="3"/>
  <c r="Y21" i="3"/>
  <c r="X21" i="3"/>
  <c r="Z20" i="3"/>
  <c r="Y20" i="3"/>
  <c r="X20" i="3"/>
  <c r="Z19" i="3"/>
  <c r="Y19" i="3"/>
  <c r="X19" i="3"/>
  <c r="Z18" i="3"/>
  <c r="Y18" i="3"/>
  <c r="AA18" i="3" s="1"/>
  <c r="X18" i="3"/>
  <c r="Z17" i="3"/>
  <c r="Y17" i="3"/>
  <c r="X17" i="3"/>
  <c r="Z16" i="3"/>
  <c r="Y16" i="3"/>
  <c r="X16" i="3"/>
  <c r="Z15" i="3"/>
  <c r="Y15" i="3"/>
  <c r="X15" i="3"/>
  <c r="Z14" i="3"/>
  <c r="Y14" i="3"/>
  <c r="AA14" i="3" s="1"/>
  <c r="X14" i="3"/>
  <c r="Z13" i="3"/>
  <c r="Y13" i="3"/>
  <c r="X13" i="3"/>
  <c r="Z12" i="3"/>
  <c r="Y12" i="3"/>
  <c r="X12" i="3"/>
  <c r="Z11" i="3"/>
  <c r="Y11" i="3"/>
  <c r="X11" i="3"/>
  <c r="Z10" i="3"/>
  <c r="Y10" i="3"/>
  <c r="AA10" i="3" s="1"/>
  <c r="X10" i="3"/>
  <c r="AA52" i="3" l="1"/>
  <c r="AA202" i="3"/>
  <c r="Y331" i="3"/>
  <c r="Y361" i="3"/>
  <c r="Y377" i="3"/>
  <c r="AA385" i="3"/>
  <c r="AA389" i="3"/>
  <c r="Y456" i="3"/>
  <c r="AA456" i="3" s="1"/>
  <c r="Z521" i="3"/>
  <c r="AA531" i="3"/>
  <c r="Y792" i="3"/>
  <c r="X792" i="3"/>
  <c r="Y493" i="3"/>
  <c r="AA323" i="3"/>
  <c r="Z450" i="3"/>
  <c r="Y452" i="3"/>
  <c r="Z459" i="3"/>
  <c r="Y468" i="3"/>
  <c r="AA610" i="3"/>
  <c r="AA646" i="3"/>
  <c r="AA654" i="3"/>
  <c r="Y785" i="3"/>
  <c r="AA95" i="3"/>
  <c r="Z133" i="3"/>
  <c r="AA178" i="3"/>
  <c r="AA182" i="3"/>
  <c r="AA186" i="3"/>
  <c r="AA190" i="3"/>
  <c r="AA239" i="3"/>
  <c r="Y270" i="3"/>
  <c r="AA271" i="3"/>
  <c r="AA16" i="3"/>
  <c r="AA24" i="3"/>
  <c r="AA38" i="3"/>
  <c r="AA53" i="3"/>
  <c r="AA56" i="3"/>
  <c r="AA63" i="3"/>
  <c r="X69" i="3"/>
  <c r="AA77" i="3"/>
  <c r="Y85" i="3"/>
  <c r="AA89" i="3"/>
  <c r="AA93" i="3"/>
  <c r="AA97" i="3"/>
  <c r="AA104" i="3"/>
  <c r="AA112" i="3"/>
  <c r="Y117" i="3"/>
  <c r="AA120" i="3"/>
  <c r="AA124" i="3"/>
  <c r="AA156" i="3"/>
  <c r="AA164" i="3"/>
  <c r="AA169" i="3"/>
  <c r="AA173" i="3"/>
  <c r="AA199" i="3"/>
  <c r="X225" i="3"/>
  <c r="AA229" i="3"/>
  <c r="AA237" i="3"/>
  <c r="Z241" i="3"/>
  <c r="Y409" i="3"/>
  <c r="AA412" i="3"/>
  <c r="Y415" i="3"/>
  <c r="X415" i="3"/>
  <c r="Y425" i="3"/>
  <c r="Y431" i="3"/>
  <c r="X431" i="3"/>
  <c r="AA579" i="3"/>
  <c r="AA583" i="3"/>
  <c r="AA746" i="3"/>
  <c r="Z785" i="3"/>
  <c r="AA785" i="3" s="1"/>
  <c r="AA793" i="3"/>
  <c r="Z264" i="3"/>
  <c r="AA296" i="3"/>
  <c r="AA302" i="3"/>
  <c r="Y321" i="3"/>
  <c r="X343" i="3"/>
  <c r="X346" i="3"/>
  <c r="Z346" i="3"/>
  <c r="AA346" i="3" s="1"/>
  <c r="X349" i="3"/>
  <c r="Y353" i="3"/>
  <c r="AA391" i="3"/>
  <c r="Z452" i="3"/>
  <c r="AA465" i="3"/>
  <c r="Y482" i="3"/>
  <c r="Y517" i="3"/>
  <c r="X526" i="3"/>
  <c r="X539" i="3"/>
  <c r="AA553" i="3"/>
  <c r="AA565" i="3"/>
  <c r="Z572" i="3"/>
  <c r="AA574" i="3"/>
  <c r="AA622" i="3"/>
  <c r="AA662" i="3"/>
  <c r="AA670" i="3"/>
  <c r="AA700" i="3"/>
  <c r="AA706" i="3"/>
  <c r="AA709" i="3"/>
  <c r="AA714" i="3"/>
  <c r="Y744" i="3"/>
  <c r="AA755" i="3"/>
  <c r="Y757" i="3"/>
  <c r="X794" i="3"/>
  <c r="AA248" i="3"/>
  <c r="AA256" i="3"/>
  <c r="AA258" i="3"/>
  <c r="X266" i="3"/>
  <c r="AA288" i="3"/>
  <c r="AA301" i="3"/>
  <c r="AA315" i="3"/>
  <c r="AA329" i="3"/>
  <c r="AA332" i="3"/>
  <c r="AA342" i="3"/>
  <c r="AA348" i="3"/>
  <c r="X353" i="3"/>
  <c r="AA356" i="3"/>
  <c r="AA357" i="3"/>
  <c r="AA366" i="3"/>
  <c r="AA376" i="3"/>
  <c r="AA386" i="3"/>
  <c r="AA387" i="3"/>
  <c r="AA403" i="3"/>
  <c r="AA410" i="3"/>
  <c r="AA413" i="3"/>
  <c r="AA424" i="3"/>
  <c r="AA430" i="3"/>
  <c r="X437" i="3"/>
  <c r="AA443" i="3"/>
  <c r="AA448" i="3"/>
  <c r="AA460" i="3"/>
  <c r="X464" i="3"/>
  <c r="AA467" i="3"/>
  <c r="AA470" i="3"/>
  <c r="AA474" i="3"/>
  <c r="X482" i="3"/>
  <c r="AA502" i="3"/>
  <c r="AA505" i="3"/>
  <c r="AA525" i="3"/>
  <c r="AA528" i="3"/>
  <c r="AA532" i="3"/>
  <c r="AA535" i="3"/>
  <c r="AA542" i="3"/>
  <c r="Z546" i="3"/>
  <c r="AA549" i="3"/>
  <c r="AA552" i="3"/>
  <c r="AA564" i="3"/>
  <c r="AA568" i="3"/>
  <c r="X572" i="3"/>
  <c r="AA576" i="3"/>
  <c r="AA584" i="3"/>
  <c r="AA593" i="3"/>
  <c r="AA598" i="3"/>
  <c r="AA607" i="3"/>
  <c r="AA624" i="3"/>
  <c r="AA628" i="3"/>
  <c r="AA632" i="3"/>
  <c r="AA636" i="3"/>
  <c r="AA640" i="3"/>
  <c r="AA643" i="3"/>
  <c r="AA651" i="3"/>
  <c r="AA660" i="3"/>
  <c r="AA664" i="3"/>
  <c r="AA668" i="3"/>
  <c r="AA673" i="3"/>
  <c r="AA677" i="3"/>
  <c r="AA682" i="3"/>
  <c r="AA684" i="3"/>
  <c r="Z703" i="3"/>
  <c r="Z705" i="3"/>
  <c r="X707" i="3"/>
  <c r="AA717" i="3"/>
  <c r="AA721" i="3"/>
  <c r="Z731" i="3"/>
  <c r="AA735" i="3"/>
  <c r="Z744" i="3"/>
  <c r="AA744" i="3" s="1"/>
  <c r="Z757" i="3"/>
  <c r="AA760" i="3"/>
  <c r="AA776" i="3"/>
  <c r="AA790" i="3"/>
  <c r="AA217" i="3"/>
  <c r="AA314" i="3"/>
  <c r="AA588" i="3"/>
  <c r="AA752" i="3"/>
  <c r="L795" i="3"/>
  <c r="T795" i="3"/>
  <c r="AA126" i="3"/>
  <c r="Y149" i="3"/>
  <c r="AA149" i="3" s="1"/>
  <c r="AA155" i="3"/>
  <c r="AA163" i="3"/>
  <c r="AA208" i="3"/>
  <c r="AA235" i="3"/>
  <c r="AA261" i="3"/>
  <c r="Z273" i="3"/>
  <c r="AA273" i="3" s="1"/>
  <c r="AA281" i="3"/>
  <c r="X331" i="3"/>
  <c r="Z349" i="3"/>
  <c r="AA349" i="3" s="1"/>
  <c r="X359" i="3"/>
  <c r="AA360" i="3"/>
  <c r="AA364" i="3"/>
  <c r="X377" i="3"/>
  <c r="AA402" i="3"/>
  <c r="X409" i="3"/>
  <c r="Z437" i="3"/>
  <c r="AA446" i="3"/>
  <c r="X493" i="3"/>
  <c r="AA495" i="3"/>
  <c r="AA523" i="3"/>
  <c r="AA540" i="3"/>
  <c r="Z550" i="3"/>
  <c r="AA693" i="3"/>
  <c r="AA712" i="3"/>
  <c r="AA725" i="3"/>
  <c r="AA739" i="3"/>
  <c r="AA30" i="3"/>
  <c r="AA128" i="3"/>
  <c r="AA252" i="3"/>
  <c r="AA371" i="3"/>
  <c r="Z392" i="3"/>
  <c r="AA17" i="3"/>
  <c r="U795" i="3"/>
  <c r="AA48" i="3"/>
  <c r="AA171" i="3"/>
  <c r="AA198" i="3"/>
  <c r="AA230" i="3"/>
  <c r="AA238" i="3"/>
  <c r="Y262" i="3"/>
  <c r="AA272" i="3"/>
  <c r="Y282" i="3"/>
  <c r="AA283" i="3"/>
  <c r="AA311" i="3"/>
  <c r="AA320" i="3"/>
  <c r="AA324" i="3"/>
  <c r="AA350" i="3"/>
  <c r="Y459" i="3"/>
  <c r="AA459" i="3" s="1"/>
  <c r="AA475" i="3"/>
  <c r="Z482" i="3"/>
  <c r="AA490" i="3"/>
  <c r="AA509" i="3"/>
  <c r="X556" i="3"/>
  <c r="AA560" i="3"/>
  <c r="AA589" i="3"/>
  <c r="AA611" i="3"/>
  <c r="AA616" i="3"/>
  <c r="AA631" i="3"/>
  <c r="Y705" i="3"/>
  <c r="Y731" i="3"/>
  <c r="AA731" i="3" s="1"/>
  <c r="AA732" i="3"/>
  <c r="Y773" i="3"/>
  <c r="Z775" i="3"/>
  <c r="AA788" i="3"/>
  <c r="Z792" i="3"/>
  <c r="AA792" i="3" s="1"/>
  <c r="AA82" i="3"/>
  <c r="AA244" i="3"/>
  <c r="AA297" i="3"/>
  <c r="AA34" i="3"/>
  <c r="X43" i="3"/>
  <c r="AA51" i="3"/>
  <c r="Y69" i="3"/>
  <c r="AA70" i="3"/>
  <c r="AA78" i="3"/>
  <c r="AA153" i="3"/>
  <c r="AA161" i="3"/>
  <c r="AA233" i="3"/>
  <c r="Z268" i="3"/>
  <c r="AA286" i="3"/>
  <c r="AA380" i="3"/>
  <c r="AA427" i="3"/>
  <c r="Y434" i="3"/>
  <c r="Z456" i="3"/>
  <c r="X468" i="3"/>
  <c r="Z479" i="3"/>
  <c r="AA519" i="3"/>
  <c r="Y533" i="3"/>
  <c r="AA534" i="3"/>
  <c r="X754" i="3"/>
  <c r="AA762" i="3"/>
  <c r="AA766" i="3"/>
  <c r="AA548" i="3"/>
  <c r="AA741" i="3"/>
  <c r="M795" i="3"/>
  <c r="AA29" i="3"/>
  <c r="Y60" i="3"/>
  <c r="AA73" i="3"/>
  <c r="AA81" i="3"/>
  <c r="AA110" i="3"/>
  <c r="AA127" i="3"/>
  <c r="AA196" i="3"/>
  <c r="AA213" i="3"/>
  <c r="AA221" i="3"/>
  <c r="AA228" i="3"/>
  <c r="AA236" i="3"/>
  <c r="Y280" i="3"/>
  <c r="AA292" i="3"/>
  <c r="AA396" i="3"/>
  <c r="Y437" i="3"/>
  <c r="AA442" i="3"/>
  <c r="X452" i="3"/>
  <c r="AA455" i="3"/>
  <c r="AA478" i="3"/>
  <c r="AA488" i="3"/>
  <c r="AA506" i="3"/>
  <c r="Y550" i="3"/>
  <c r="AA577" i="3"/>
  <c r="AA592" i="3"/>
  <c r="AA614" i="3"/>
  <c r="AA751" i="3"/>
  <c r="AA764" i="3"/>
  <c r="AA791" i="3"/>
  <c r="AA521" i="3"/>
  <c r="AA165" i="3"/>
  <c r="Z289" i="3"/>
  <c r="P795" i="3"/>
  <c r="AA40" i="3"/>
  <c r="AA49" i="3"/>
  <c r="AA65" i="3"/>
  <c r="AA122" i="3"/>
  <c r="AA139" i="3"/>
  <c r="AA147" i="3"/>
  <c r="AA172" i="3"/>
  <c r="AA179" i="3"/>
  <c r="AA187" i="3"/>
  <c r="Y257" i="3"/>
  <c r="AA257" i="3" s="1"/>
  <c r="AA274" i="3"/>
  <c r="Z280" i="3"/>
  <c r="Z313" i="3"/>
  <c r="Z331" i="3"/>
  <c r="AA331" i="3" s="1"/>
  <c r="Z409" i="3"/>
  <c r="AA409" i="3" s="1"/>
  <c r="X428" i="3"/>
  <c r="Y450" i="3"/>
  <c r="Y464" i="3"/>
  <c r="AA464" i="3" s="1"/>
  <c r="AA471" i="3"/>
  <c r="AA480" i="3"/>
  <c r="Z497" i="3"/>
  <c r="Z504" i="3"/>
  <c r="AA504" i="3" s="1"/>
  <c r="AA516" i="3"/>
  <c r="X517" i="3"/>
  <c r="AA520" i="3"/>
  <c r="Z539" i="3"/>
  <c r="AA554" i="3"/>
  <c r="X563" i="3"/>
  <c r="AA582" i="3"/>
  <c r="AA697" i="3"/>
  <c r="AA720" i="3"/>
  <c r="X757" i="3"/>
  <c r="X763" i="3"/>
  <c r="Z306" i="3"/>
  <c r="AA306" i="3" s="1"/>
  <c r="AA630" i="3"/>
  <c r="AA44" i="3"/>
  <c r="AA59" i="3"/>
  <c r="AA67" i="3"/>
  <c r="AA71" i="3"/>
  <c r="AA79" i="3"/>
  <c r="AA91" i="3"/>
  <c r="AA116" i="3"/>
  <c r="AA125" i="3"/>
  <c r="Z149" i="3"/>
  <c r="AA175" i="3"/>
  <c r="Y193" i="3"/>
  <c r="AA194" i="3"/>
  <c r="AA207" i="3"/>
  <c r="AA214" i="3"/>
  <c r="AA222" i="3"/>
  <c r="Y225" i="3"/>
  <c r="AA226" i="3"/>
  <c r="AA249" i="3"/>
  <c r="Z260" i="3"/>
  <c r="AA269" i="3"/>
  <c r="Y275" i="3"/>
  <c r="AA287" i="3"/>
  <c r="Z294" i="3"/>
  <c r="AA330" i="3"/>
  <c r="AA344" i="3"/>
  <c r="AA355" i="3"/>
  <c r="Y368" i="3"/>
  <c r="AA369" i="3"/>
  <c r="AA373" i="3"/>
  <c r="AA381" i="3"/>
  <c r="AA399" i="3"/>
  <c r="AA404" i="3"/>
  <c r="X420" i="3"/>
  <c r="Z425" i="3"/>
  <c r="Z431" i="3"/>
  <c r="AA431" i="3" s="1"/>
  <c r="X439" i="3"/>
  <c r="AA445" i="3"/>
  <c r="Y479" i="3"/>
  <c r="Y497" i="3"/>
  <c r="AA497" i="3" s="1"/>
  <c r="AA503" i="3"/>
  <c r="X504" i="3"/>
  <c r="AA522" i="3"/>
  <c r="Z526" i="3"/>
  <c r="Y539" i="3"/>
  <c r="AA575" i="3"/>
  <c r="AA595" i="3"/>
  <c r="AA600" i="3"/>
  <c r="AA605" i="3"/>
  <c r="AA625" i="3"/>
  <c r="AA647" i="3"/>
  <c r="AA663" i="3"/>
  <c r="AA679" i="3"/>
  <c r="AA718" i="3"/>
  <c r="Y723" i="3"/>
  <c r="AA747" i="3"/>
  <c r="AA784" i="3"/>
  <c r="AA789" i="3"/>
  <c r="AA557" i="3"/>
  <c r="AA21" i="3"/>
  <c r="Z66" i="3"/>
  <c r="AA83" i="3"/>
  <c r="AA96" i="3"/>
  <c r="AA135" i="3"/>
  <c r="AA138" i="3"/>
  <c r="AA143" i="3"/>
  <c r="AA146" i="3"/>
  <c r="AA150" i="3"/>
  <c r="AA166" i="3"/>
  <c r="AA203" i="3"/>
  <c r="Z209" i="3"/>
  <c r="AA240" i="3"/>
  <c r="AA265" i="3"/>
  <c r="AA279" i="3"/>
  <c r="AA284" i="3"/>
  <c r="Z298" i="3"/>
  <c r="Z303" i="3"/>
  <c r="AA316" i="3"/>
  <c r="X321" i="3"/>
  <c r="AA341" i="3"/>
  <c r="Z353" i="3"/>
  <c r="AA353" i="3" s="1"/>
  <c r="X411" i="3"/>
  <c r="AA425" i="3"/>
  <c r="AA454" i="3"/>
  <c r="AA514" i="3"/>
  <c r="AA586" i="3"/>
  <c r="AA705" i="3"/>
  <c r="AA783" i="3"/>
  <c r="Z69" i="3"/>
  <c r="AA145" i="3"/>
  <c r="Z193" i="3"/>
  <c r="Z54" i="3"/>
  <c r="AA184" i="3"/>
  <c r="Z266" i="3"/>
  <c r="Z27" i="3"/>
  <c r="Y264" i="3"/>
  <c r="AA264" i="3" s="1"/>
  <c r="Z291" i="3"/>
  <c r="Y561" i="3"/>
  <c r="AA773" i="3"/>
  <c r="AA23" i="3"/>
  <c r="AA137" i="3"/>
  <c r="AA211" i="3"/>
  <c r="AA246" i="3"/>
  <c r="AA11" i="3"/>
  <c r="AA19" i="3"/>
  <c r="Y25" i="3"/>
  <c r="AA26" i="3"/>
  <c r="Y54" i="3"/>
  <c r="AA54" i="3" s="1"/>
  <c r="Z85" i="3"/>
  <c r="AA141" i="3"/>
  <c r="Y266" i="3"/>
  <c r="AA290" i="3"/>
  <c r="AA295" i="3"/>
  <c r="Y298" i="3"/>
  <c r="Y303" i="3"/>
  <c r="AA303" i="3" s="1"/>
  <c r="Z309" i="3"/>
  <c r="Z464" i="3"/>
  <c r="AA757" i="3"/>
  <c r="Z321" i="3"/>
  <c r="AA321" i="3" s="1"/>
  <c r="Z60" i="3"/>
  <c r="AA219" i="3"/>
  <c r="AA254" i="3"/>
  <c r="AA318" i="3"/>
  <c r="AA13" i="3"/>
  <c r="AA37" i="3"/>
  <c r="AA47" i="3"/>
  <c r="AA90" i="3"/>
  <c r="AA105" i="3"/>
  <c r="AA160" i="3"/>
  <c r="AA176" i="3"/>
  <c r="Z177" i="3"/>
  <c r="AA180" i="3"/>
  <c r="AA188" i="3"/>
  <c r="AA197" i="3"/>
  <c r="AA215" i="3"/>
  <c r="AA223" i="3"/>
  <c r="AA234" i="3"/>
  <c r="AA242" i="3"/>
  <c r="AA250" i="3"/>
  <c r="Z282" i="3"/>
  <c r="AA282" i="3" s="1"/>
  <c r="Y291" i="3"/>
  <c r="Y306" i="3"/>
  <c r="Y313" i="3"/>
  <c r="AA335" i="3"/>
  <c r="X361" i="3"/>
  <c r="AA362" i="3"/>
  <c r="Z365" i="3"/>
  <c r="AA406" i="3"/>
  <c r="AA423" i="3"/>
  <c r="AA451" i="3"/>
  <c r="Z468" i="3"/>
  <c r="AA468" i="3" s="1"/>
  <c r="Y572" i="3"/>
  <c r="AA655" i="3"/>
  <c r="AA671" i="3"/>
  <c r="AA691" i="3"/>
  <c r="AA772" i="3"/>
  <c r="Z773" i="3"/>
  <c r="AA15" i="3"/>
  <c r="Z117" i="3"/>
  <c r="AA117" i="3" s="1"/>
  <c r="Z561" i="3"/>
  <c r="AA192" i="3"/>
  <c r="AA12" i="3"/>
  <c r="AA20" i="3"/>
  <c r="Y27" i="3"/>
  <c r="AA27" i="3" s="1"/>
  <c r="AA35" i="3"/>
  <c r="Z43" i="3"/>
  <c r="AA45" i="3"/>
  <c r="AA58" i="3"/>
  <c r="Y66" i="3"/>
  <c r="AA75" i="3"/>
  <c r="AA88" i="3"/>
  <c r="Z101" i="3"/>
  <c r="AA108" i="3"/>
  <c r="AA113" i="3"/>
  <c r="AA195" i="3"/>
  <c r="Y209" i="3"/>
  <c r="Z225" i="3"/>
  <c r="AA225" i="3" s="1"/>
  <c r="AA232" i="3"/>
  <c r="Z257" i="3"/>
  <c r="X257" i="3"/>
  <c r="Z262" i="3"/>
  <c r="X262" i="3"/>
  <c r="Z270" i="3"/>
  <c r="AA270" i="3" s="1"/>
  <c r="Z275" i="3"/>
  <c r="Y289" i="3"/>
  <c r="Y294" i="3"/>
  <c r="Y300" i="3"/>
  <c r="AA300" i="3" s="1"/>
  <c r="AA333" i="3"/>
  <c r="AA347" i="3"/>
  <c r="Y395" i="3"/>
  <c r="AA417" i="3"/>
  <c r="AA433" i="3"/>
  <c r="AA450" i="3"/>
  <c r="AA483" i="3"/>
  <c r="Y526" i="3"/>
  <c r="AA526" i="3" s="1"/>
  <c r="AA602" i="3"/>
  <c r="AA634" i="3"/>
  <c r="AA653" i="3"/>
  <c r="AA669" i="3"/>
  <c r="AA770" i="3"/>
  <c r="AA786" i="3"/>
  <c r="Z563" i="3"/>
  <c r="AA563" i="3" s="1"/>
  <c r="AA379" i="3"/>
  <c r="AA401" i="3"/>
  <c r="AA419" i="3"/>
  <c r="X425" i="3"/>
  <c r="X450" i="3"/>
  <c r="AA462" i="3"/>
  <c r="X479" i="3"/>
  <c r="Z493" i="3"/>
  <c r="AA493" i="3" s="1"/>
  <c r="AA524" i="3"/>
  <c r="AA562" i="3"/>
  <c r="AA581" i="3"/>
  <c r="AA597" i="3"/>
  <c r="AA613" i="3"/>
  <c r="AA629" i="3"/>
  <c r="AA688" i="3"/>
  <c r="AA734" i="3"/>
  <c r="X365" i="3"/>
  <c r="X395" i="3"/>
  <c r="Z407" i="3"/>
  <c r="AA438" i="3"/>
  <c r="AA444" i="3"/>
  <c r="AA501" i="3"/>
  <c r="Z517" i="3"/>
  <c r="AA537" i="3"/>
  <c r="AA623" i="3"/>
  <c r="AA639" i="3"/>
  <c r="X744" i="3"/>
  <c r="AA781" i="3"/>
  <c r="AA358" i="3"/>
  <c r="Z370" i="3"/>
  <c r="Z383" i="3"/>
  <c r="AA486" i="3"/>
  <c r="AA499" i="3"/>
  <c r="X561" i="3"/>
  <c r="X705" i="3"/>
  <c r="Z723" i="3"/>
  <c r="X723" i="3"/>
  <c r="Z343" i="3"/>
  <c r="AA343" i="3" s="1"/>
  <c r="AA363" i="3"/>
  <c r="X383" i="3"/>
  <c r="Y411" i="3"/>
  <c r="X456" i="3"/>
  <c r="X459" i="3"/>
  <c r="AA469" i="3"/>
  <c r="AA484" i="3"/>
  <c r="X497" i="3"/>
  <c r="X521" i="3"/>
  <c r="X533" i="3"/>
  <c r="AA587" i="3"/>
  <c r="AA603" i="3"/>
  <c r="AA619" i="3"/>
  <c r="AA635" i="3"/>
  <c r="Z701" i="3"/>
  <c r="AA701" i="3" s="1"/>
  <c r="X701" i="3"/>
  <c r="X731" i="3"/>
  <c r="AA740" i="3"/>
  <c r="AA777" i="3"/>
  <c r="X785" i="3"/>
  <c r="AA354" i="3"/>
  <c r="AA405" i="3"/>
  <c r="Z411" i="3"/>
  <c r="AA411" i="3" s="1"/>
  <c r="Y420" i="3"/>
  <c r="Z428" i="3"/>
  <c r="AA453" i="3"/>
  <c r="AA510" i="3"/>
  <c r="Z533" i="3"/>
  <c r="AA585" i="3"/>
  <c r="AA601" i="3"/>
  <c r="AA617" i="3"/>
  <c r="AA633" i="3"/>
  <c r="AA692" i="3"/>
  <c r="AA738" i="3"/>
  <c r="AA291" i="3"/>
  <c r="AA280" i="3"/>
  <c r="AA43" i="3"/>
  <c r="Y268" i="3"/>
  <c r="X268" i="3"/>
  <c r="X407" i="3"/>
  <c r="Y407" i="3"/>
  <c r="AA407" i="3" s="1"/>
  <c r="N795" i="3"/>
  <c r="V795" i="3"/>
  <c r="X27" i="3"/>
  <c r="X54" i="3"/>
  <c r="AA103" i="3"/>
  <c r="AA131" i="3"/>
  <c r="AA140" i="3"/>
  <c r="AA148" i="3"/>
  <c r="AA154" i="3"/>
  <c r="AA170" i="3"/>
  <c r="AA181" i="3"/>
  <c r="AA189" i="3"/>
  <c r="AA216" i="3"/>
  <c r="AA224" i="3"/>
  <c r="AA243" i="3"/>
  <c r="AA251" i="3"/>
  <c r="Y775" i="3"/>
  <c r="X775" i="3"/>
  <c r="Y177" i="3"/>
  <c r="X177" i="3"/>
  <c r="Y260" i="3"/>
  <c r="X260" i="3"/>
  <c r="O795" i="3"/>
  <c r="W795" i="3"/>
  <c r="AA100" i="3"/>
  <c r="AA129" i="3"/>
  <c r="AA152" i="3"/>
  <c r="AA168" i="3"/>
  <c r="AA262" i="3"/>
  <c r="AA275" i="3"/>
  <c r="X392" i="3"/>
  <c r="Y392" i="3"/>
  <c r="AA392" i="3" s="1"/>
  <c r="AA517" i="3"/>
  <c r="Q795" i="3"/>
  <c r="Y101" i="3"/>
  <c r="J795" i="3"/>
  <c r="R795" i="3"/>
  <c r="Z25" i="3"/>
  <c r="AA25" i="3" s="1"/>
  <c r="X66" i="3"/>
  <c r="X85" i="3"/>
  <c r="AA111" i="3"/>
  <c r="AA123" i="3"/>
  <c r="AA136" i="3"/>
  <c r="AA144" i="3"/>
  <c r="AA162" i="3"/>
  <c r="AA185" i="3"/>
  <c r="AA212" i="3"/>
  <c r="AA220" i="3"/>
  <c r="AA247" i="3"/>
  <c r="AA255" i="3"/>
  <c r="K795" i="3"/>
  <c r="S795" i="3"/>
  <c r="AA109" i="3"/>
  <c r="AA121" i="3"/>
  <c r="Y241" i="3"/>
  <c r="AA241" i="3" s="1"/>
  <c r="X241" i="3"/>
  <c r="AA107" i="3"/>
  <c r="AA119" i="3"/>
  <c r="Y133" i="3"/>
  <c r="X133" i="3"/>
  <c r="AA134" i="3"/>
  <c r="AA142" i="3"/>
  <c r="AA158" i="3"/>
  <c r="AA174" i="3"/>
  <c r="AA183" i="3"/>
  <c r="AA191" i="3"/>
  <c r="AA210" i="3"/>
  <c r="AA218" i="3"/>
  <c r="AA245" i="3"/>
  <c r="AA253" i="3"/>
  <c r="AA313" i="3"/>
  <c r="X370" i="3"/>
  <c r="Y370" i="3"/>
  <c r="Y309" i="3"/>
  <c r="Y365" i="3"/>
  <c r="Z368" i="3"/>
  <c r="AA368" i="3" s="1"/>
  <c r="Y383" i="3"/>
  <c r="Z390" i="3"/>
  <c r="AA390" i="3" s="1"/>
  <c r="Z415" i="3"/>
  <c r="AA415" i="3" s="1"/>
  <c r="AA482" i="3"/>
  <c r="Z556" i="3"/>
  <c r="Y556" i="3"/>
  <c r="Y703" i="3"/>
  <c r="AA703" i="3" s="1"/>
  <c r="X703" i="3"/>
  <c r="Z754" i="3"/>
  <c r="Y754" i="3"/>
  <c r="Z794" i="3"/>
  <c r="Y794" i="3"/>
  <c r="X209" i="3"/>
  <c r="X264" i="3"/>
  <c r="X300" i="3"/>
  <c r="Z359" i="3"/>
  <c r="AA359" i="3" s="1"/>
  <c r="AA421" i="3"/>
  <c r="Z434" i="3"/>
  <c r="AA434" i="3" s="1"/>
  <c r="Z439" i="3"/>
  <c r="Y439" i="3"/>
  <c r="AA508" i="3"/>
  <c r="Y546" i="3"/>
  <c r="AA546" i="3" s="1"/>
  <c r="X546" i="3"/>
  <c r="X270" i="3"/>
  <c r="X275" i="3"/>
  <c r="X282" i="3"/>
  <c r="X291" i="3"/>
  <c r="X298" i="3"/>
  <c r="X303" i="3"/>
  <c r="AA533" i="3"/>
  <c r="Z361" i="3"/>
  <c r="AA361" i="3" s="1"/>
  <c r="Y428" i="3"/>
  <c r="AA435" i="3"/>
  <c r="Z763" i="3"/>
  <c r="Y763" i="3"/>
  <c r="Z787" i="3"/>
  <c r="Y787" i="3"/>
  <c r="Z377" i="3"/>
  <c r="AA377" i="3" s="1"/>
  <c r="Z395" i="3"/>
  <c r="AA395" i="3" s="1"/>
  <c r="Z707" i="3"/>
  <c r="Y707" i="3"/>
  <c r="Z420" i="3"/>
  <c r="AA440" i="3"/>
  <c r="W696" i="2"/>
  <c r="V696" i="2"/>
  <c r="U696" i="2"/>
  <c r="T696" i="2"/>
  <c r="S696" i="2"/>
  <c r="R696" i="2"/>
  <c r="Q696" i="2"/>
  <c r="P696" i="2"/>
  <c r="O696" i="2"/>
  <c r="N696" i="2"/>
  <c r="M696" i="2"/>
  <c r="L696" i="2"/>
  <c r="K696" i="2"/>
  <c r="J696" i="2"/>
  <c r="Z695" i="2"/>
  <c r="Y695" i="2"/>
  <c r="X695" i="2"/>
  <c r="Z694" i="2"/>
  <c r="Y694" i="2"/>
  <c r="X694" i="2"/>
  <c r="Z693" i="2"/>
  <c r="Y693" i="2"/>
  <c r="X693" i="2"/>
  <c r="Z692" i="2"/>
  <c r="Y692" i="2"/>
  <c r="X692" i="2"/>
  <c r="Z691" i="2"/>
  <c r="Y691" i="2"/>
  <c r="X691" i="2"/>
  <c r="Z690" i="2"/>
  <c r="Y690" i="2"/>
  <c r="X690" i="2"/>
  <c r="Z689" i="2"/>
  <c r="Y689" i="2"/>
  <c r="X689" i="2"/>
  <c r="Z688" i="2"/>
  <c r="Y688" i="2"/>
  <c r="X688" i="2"/>
  <c r="Z687" i="2"/>
  <c r="Y687" i="2"/>
  <c r="X687" i="2"/>
  <c r="Z686" i="2"/>
  <c r="Y686" i="2"/>
  <c r="X686" i="2"/>
  <c r="Z685" i="2"/>
  <c r="Y685" i="2"/>
  <c r="AA685" i="2" s="1"/>
  <c r="X685" i="2"/>
  <c r="Z684" i="2"/>
  <c r="Y684" i="2"/>
  <c r="X684" i="2"/>
  <c r="Z683" i="2"/>
  <c r="Y683" i="2"/>
  <c r="X683" i="2"/>
  <c r="Z682" i="2"/>
  <c r="Y682" i="2"/>
  <c r="X682" i="2"/>
  <c r="Z681" i="2"/>
  <c r="Y681" i="2"/>
  <c r="AA681" i="2" s="1"/>
  <c r="X681" i="2"/>
  <c r="W680" i="2"/>
  <c r="V680" i="2"/>
  <c r="U680" i="2"/>
  <c r="T680" i="2"/>
  <c r="S680" i="2"/>
  <c r="R680" i="2"/>
  <c r="Q680" i="2"/>
  <c r="P680" i="2"/>
  <c r="O680" i="2"/>
  <c r="N680" i="2"/>
  <c r="M680" i="2"/>
  <c r="L680" i="2"/>
  <c r="K680" i="2"/>
  <c r="J680" i="2"/>
  <c r="Z679" i="2"/>
  <c r="Y679" i="2"/>
  <c r="X679" i="2"/>
  <c r="Z678" i="2"/>
  <c r="Y678" i="2"/>
  <c r="X678" i="2"/>
  <c r="Z677" i="2"/>
  <c r="Y677" i="2"/>
  <c r="X677" i="2"/>
  <c r="Z676" i="2"/>
  <c r="Y676" i="2"/>
  <c r="X676" i="2"/>
  <c r="Z675" i="2"/>
  <c r="Y675" i="2"/>
  <c r="X675" i="2"/>
  <c r="Z674" i="2"/>
  <c r="Y674" i="2"/>
  <c r="X674" i="2"/>
  <c r="Z673" i="2"/>
  <c r="Y673" i="2"/>
  <c r="X673" i="2"/>
  <c r="Z672" i="2"/>
  <c r="Y672" i="2"/>
  <c r="X672" i="2"/>
  <c r="Z671" i="2"/>
  <c r="Y671" i="2"/>
  <c r="X671" i="2"/>
  <c r="Z670" i="2"/>
  <c r="Y670" i="2"/>
  <c r="X670" i="2"/>
  <c r="Z669" i="2"/>
  <c r="Y669" i="2"/>
  <c r="X669" i="2"/>
  <c r="Z668" i="2"/>
  <c r="Y668" i="2"/>
  <c r="X668" i="2"/>
  <c r="Z667" i="2"/>
  <c r="Y667" i="2"/>
  <c r="X667" i="2"/>
  <c r="Z666" i="2"/>
  <c r="Y666" i="2"/>
  <c r="Z665" i="2"/>
  <c r="Y665" i="2"/>
  <c r="X665" i="2"/>
  <c r="X664" i="2"/>
  <c r="Z663" i="2"/>
  <c r="Y663" i="2"/>
  <c r="X663" i="2"/>
  <c r="Z662" i="2"/>
  <c r="Y662" i="2"/>
  <c r="Z661" i="2"/>
  <c r="Y661" i="2"/>
  <c r="X661" i="2"/>
  <c r="Z660" i="2"/>
  <c r="Y660" i="2"/>
  <c r="X660" i="2"/>
  <c r="Z659" i="2"/>
  <c r="Y659" i="2"/>
  <c r="X659" i="2"/>
  <c r="Z658" i="2"/>
  <c r="Y658" i="2"/>
  <c r="X658" i="2"/>
  <c r="Z657" i="2"/>
  <c r="Y657" i="2"/>
  <c r="X657" i="2"/>
  <c r="Z656" i="2"/>
  <c r="Y656" i="2"/>
  <c r="X656" i="2"/>
  <c r="Z655" i="2"/>
  <c r="Y655" i="2"/>
  <c r="X655" i="2"/>
  <c r="X654" i="2"/>
  <c r="Z653" i="2"/>
  <c r="Y653" i="2"/>
  <c r="X653" i="2"/>
  <c r="Z652" i="2"/>
  <c r="Y652" i="2"/>
  <c r="X652" i="2"/>
  <c r="Z651" i="2"/>
  <c r="Y651" i="2"/>
  <c r="X651" i="2"/>
  <c r="Z650" i="2"/>
  <c r="Y650" i="2"/>
  <c r="X650" i="2"/>
  <c r="Z649" i="2"/>
  <c r="Y649" i="2"/>
  <c r="X649" i="2"/>
  <c r="Z648" i="2"/>
  <c r="Y648" i="2"/>
  <c r="X648" i="2"/>
  <c r="Z647" i="2"/>
  <c r="Y647" i="2"/>
  <c r="X647" i="2"/>
  <c r="Z646" i="2"/>
  <c r="Y646" i="2"/>
  <c r="X646" i="2"/>
  <c r="Z645" i="2"/>
  <c r="Y645" i="2"/>
  <c r="X645" i="2"/>
  <c r="Z644" i="2"/>
  <c r="Y644" i="2"/>
  <c r="X644" i="2"/>
  <c r="Z643" i="2"/>
  <c r="Y643" i="2"/>
  <c r="X643" i="2"/>
  <c r="Z642" i="2"/>
  <c r="Y642" i="2"/>
  <c r="X642" i="2"/>
  <c r="Z641" i="2"/>
  <c r="Y641" i="2"/>
  <c r="X641" i="2"/>
  <c r="Z640" i="2"/>
  <c r="Y640" i="2"/>
  <c r="X640" i="2"/>
  <c r="Z639" i="2"/>
  <c r="Y639" i="2"/>
  <c r="X639" i="2"/>
  <c r="Z638" i="2"/>
  <c r="Y638" i="2"/>
  <c r="X638" i="2"/>
  <c r="Z637" i="2"/>
  <c r="Y637" i="2"/>
  <c r="X637" i="2"/>
  <c r="Z636" i="2"/>
  <c r="Y636" i="2"/>
  <c r="X636" i="2"/>
  <c r="Z635" i="2"/>
  <c r="Y635" i="2"/>
  <c r="X635" i="2"/>
  <c r="Z634" i="2"/>
  <c r="Y634" i="2"/>
  <c r="X634" i="2"/>
  <c r="Z633" i="2"/>
  <c r="Y633" i="2"/>
  <c r="X633" i="2"/>
  <c r="Z632" i="2"/>
  <c r="Y632" i="2"/>
  <c r="X632" i="2"/>
  <c r="Z631" i="2"/>
  <c r="Y631" i="2"/>
  <c r="X631" i="2"/>
  <c r="Z630" i="2"/>
  <c r="Y630" i="2"/>
  <c r="X630" i="2"/>
  <c r="Z629" i="2"/>
  <c r="Y629" i="2"/>
  <c r="X629" i="2"/>
  <c r="Z628" i="2"/>
  <c r="Y628" i="2"/>
  <c r="X628" i="2"/>
  <c r="Z627" i="2"/>
  <c r="Y627" i="2"/>
  <c r="X627" i="2"/>
  <c r="Z626" i="2"/>
  <c r="Y626" i="2"/>
  <c r="X626" i="2"/>
  <c r="Z625" i="2"/>
  <c r="Y625" i="2"/>
  <c r="AA625" i="2" s="1"/>
  <c r="X625" i="2"/>
  <c r="Z624" i="2"/>
  <c r="Y624" i="2"/>
  <c r="X624" i="2"/>
  <c r="Z623" i="2"/>
  <c r="Y623" i="2"/>
  <c r="X623" i="2"/>
  <c r="Z622" i="2"/>
  <c r="Y622" i="2"/>
  <c r="X622" i="2"/>
  <c r="Z621" i="2"/>
  <c r="Y621" i="2"/>
  <c r="X621" i="2"/>
  <c r="Z620" i="2"/>
  <c r="Y620" i="2"/>
  <c r="X620" i="2"/>
  <c r="Z619" i="2"/>
  <c r="Y619" i="2"/>
  <c r="X619" i="2"/>
  <c r="Z618" i="2"/>
  <c r="Y618" i="2"/>
  <c r="X618" i="2"/>
  <c r="Z617" i="2"/>
  <c r="Y617" i="2"/>
  <c r="X617" i="2"/>
  <c r="Z616" i="2"/>
  <c r="Y616" i="2"/>
  <c r="X616" i="2"/>
  <c r="Z615" i="2"/>
  <c r="Y615" i="2"/>
  <c r="X615" i="2"/>
  <c r="Z614" i="2"/>
  <c r="Y614" i="2"/>
  <c r="X614" i="2"/>
  <c r="Z613" i="2"/>
  <c r="Y613" i="2"/>
  <c r="AA613" i="2" s="1"/>
  <c r="X613" i="2"/>
  <c r="Z612" i="2"/>
  <c r="Y612" i="2"/>
  <c r="X612" i="2"/>
  <c r="Z611" i="2"/>
  <c r="Y611" i="2"/>
  <c r="X611" i="2"/>
  <c r="Z610" i="2"/>
  <c r="Y610" i="2"/>
  <c r="X610" i="2"/>
  <c r="Z609" i="2"/>
  <c r="Y609" i="2"/>
  <c r="X609" i="2"/>
  <c r="Z608" i="2"/>
  <c r="Y608" i="2"/>
  <c r="X608" i="2"/>
  <c r="Z607" i="2"/>
  <c r="AA607" i="2" s="1"/>
  <c r="Y607" i="2"/>
  <c r="X607" i="2"/>
  <c r="Z606" i="2"/>
  <c r="Y606" i="2"/>
  <c r="X606" i="2"/>
  <c r="Z605" i="2"/>
  <c r="Y605" i="2"/>
  <c r="X605" i="2"/>
  <c r="Z604" i="2"/>
  <c r="Y604" i="2"/>
  <c r="X604" i="2"/>
  <c r="Z603" i="2"/>
  <c r="Y603" i="2"/>
  <c r="X603" i="2"/>
  <c r="Z602" i="2"/>
  <c r="Y602" i="2"/>
  <c r="X602" i="2"/>
  <c r="Z601" i="2"/>
  <c r="Y601" i="2"/>
  <c r="X601" i="2"/>
  <c r="Z600" i="2"/>
  <c r="Y600" i="2"/>
  <c r="X600" i="2"/>
  <c r="Z599" i="2"/>
  <c r="Y599" i="2"/>
  <c r="X599" i="2"/>
  <c r="Z598" i="2"/>
  <c r="Y598" i="2"/>
  <c r="X598" i="2"/>
  <c r="Z597" i="2"/>
  <c r="Y597" i="2"/>
  <c r="X597" i="2"/>
  <c r="Z596" i="2"/>
  <c r="Y596" i="2"/>
  <c r="X596" i="2"/>
  <c r="Z595" i="2"/>
  <c r="Y595" i="2"/>
  <c r="X595" i="2"/>
  <c r="Z594" i="2"/>
  <c r="Y594" i="2"/>
  <c r="Z593" i="2"/>
  <c r="Y593" i="2"/>
  <c r="X593" i="2"/>
  <c r="Z592" i="2"/>
  <c r="Y592" i="2"/>
  <c r="X592" i="2"/>
  <c r="Z591" i="2"/>
  <c r="Y591" i="2"/>
  <c r="AA591" i="2" s="1"/>
  <c r="X591" i="2"/>
  <c r="Z590" i="2"/>
  <c r="Y590" i="2"/>
  <c r="X590" i="2"/>
  <c r="Z589" i="2"/>
  <c r="Y589" i="2"/>
  <c r="X589" i="2"/>
  <c r="Z588" i="2"/>
  <c r="Y588" i="2"/>
  <c r="X588" i="2"/>
  <c r="Z587" i="2"/>
  <c r="Y587" i="2"/>
  <c r="X587" i="2"/>
  <c r="Z586" i="2"/>
  <c r="Y586" i="2"/>
  <c r="X586" i="2"/>
  <c r="Z585" i="2"/>
  <c r="Y585" i="2"/>
  <c r="X585" i="2"/>
  <c r="Z584" i="2"/>
  <c r="Y584" i="2"/>
  <c r="X584" i="2"/>
  <c r="Z583" i="2"/>
  <c r="Y583" i="2"/>
  <c r="X583" i="2"/>
  <c r="Z582" i="2"/>
  <c r="Y582" i="2"/>
  <c r="AA582" i="2" s="1"/>
  <c r="X582" i="2"/>
  <c r="Z581" i="2"/>
  <c r="Y581" i="2"/>
  <c r="X581" i="2"/>
  <c r="Z580" i="2"/>
  <c r="Y580" i="2"/>
  <c r="X580" i="2"/>
  <c r="Z579" i="2"/>
  <c r="Y579" i="2"/>
  <c r="X579" i="2"/>
  <c r="Z578" i="2"/>
  <c r="Y578" i="2"/>
  <c r="X578" i="2"/>
  <c r="Z577" i="2"/>
  <c r="Y577" i="2"/>
  <c r="X577" i="2"/>
  <c r="Z576" i="2"/>
  <c r="Y576" i="2"/>
  <c r="X576" i="2"/>
  <c r="Z575" i="2"/>
  <c r="Y575" i="2"/>
  <c r="X575" i="2"/>
  <c r="Z574" i="2"/>
  <c r="Y574" i="2"/>
  <c r="X574" i="2"/>
  <c r="Z573" i="2"/>
  <c r="Y573" i="2"/>
  <c r="X573" i="2"/>
  <c r="Z572" i="2"/>
  <c r="Y572" i="2"/>
  <c r="X572" i="2"/>
  <c r="Z571" i="2"/>
  <c r="Y571" i="2"/>
  <c r="X571" i="2"/>
  <c r="Z570" i="2"/>
  <c r="Y570" i="2"/>
  <c r="X570" i="2"/>
  <c r="Z569" i="2"/>
  <c r="Y569" i="2"/>
  <c r="X569" i="2"/>
  <c r="Z568" i="2"/>
  <c r="Y568" i="2"/>
  <c r="X568" i="2"/>
  <c r="Z567" i="2"/>
  <c r="Y567" i="2"/>
  <c r="X567" i="2"/>
  <c r="Z566" i="2"/>
  <c r="Y566" i="2"/>
  <c r="X566" i="2"/>
  <c r="Z565" i="2"/>
  <c r="Y565" i="2"/>
  <c r="AA565" i="2" s="1"/>
  <c r="X565" i="2"/>
  <c r="Z564" i="2"/>
  <c r="Y564" i="2"/>
  <c r="X564" i="2"/>
  <c r="Z563" i="2"/>
  <c r="Y563" i="2"/>
  <c r="X563" i="2"/>
  <c r="Z562" i="2"/>
  <c r="Y562" i="2"/>
  <c r="X562" i="2"/>
  <c r="Z561" i="2"/>
  <c r="Y561" i="2"/>
  <c r="X561" i="2"/>
  <c r="Z560" i="2"/>
  <c r="Y560" i="2"/>
  <c r="X560" i="2"/>
  <c r="Z559" i="2"/>
  <c r="Y559" i="2"/>
  <c r="X559" i="2"/>
  <c r="Z558" i="2"/>
  <c r="Y558" i="2"/>
  <c r="X558" i="2"/>
  <c r="Z557" i="2"/>
  <c r="Y557" i="2"/>
  <c r="AA557" i="2" s="1"/>
  <c r="X557" i="2"/>
  <c r="Z556" i="2"/>
  <c r="Y556" i="2"/>
  <c r="X556" i="2"/>
  <c r="Z555" i="2"/>
  <c r="Y555" i="2"/>
  <c r="X555" i="2"/>
  <c r="Z554" i="2"/>
  <c r="Y554" i="2"/>
  <c r="X554" i="2"/>
  <c r="Z553" i="2"/>
  <c r="Y553" i="2"/>
  <c r="X553" i="2"/>
  <c r="Z552" i="2"/>
  <c r="Y552" i="2"/>
  <c r="X552" i="2"/>
  <c r="Z551" i="2"/>
  <c r="Y551" i="2"/>
  <c r="X551" i="2"/>
  <c r="Z550" i="2"/>
  <c r="Y550" i="2"/>
  <c r="X550" i="2"/>
  <c r="Z549" i="2"/>
  <c r="Y549" i="2"/>
  <c r="AA549" i="2" s="1"/>
  <c r="X549" i="2"/>
  <c r="Z548" i="2"/>
  <c r="Y548" i="2"/>
  <c r="X548" i="2"/>
  <c r="Z547" i="2"/>
  <c r="Y547" i="2"/>
  <c r="X547" i="2"/>
  <c r="Z546" i="2"/>
  <c r="Y546" i="2"/>
  <c r="X546" i="2"/>
  <c r="Z545" i="2"/>
  <c r="Y545" i="2"/>
  <c r="X545" i="2"/>
  <c r="Z544" i="2"/>
  <c r="Y544" i="2"/>
  <c r="X544" i="2"/>
  <c r="Z543" i="2"/>
  <c r="Y543" i="2"/>
  <c r="X543" i="2"/>
  <c r="Z542" i="2"/>
  <c r="Y542" i="2"/>
  <c r="X542" i="2"/>
  <c r="Z541" i="2"/>
  <c r="Y541" i="2"/>
  <c r="AA541" i="2" s="1"/>
  <c r="X541" i="2"/>
  <c r="Z540" i="2"/>
  <c r="Y540" i="2"/>
  <c r="X540" i="2"/>
  <c r="Z539" i="2"/>
  <c r="Y539" i="2"/>
  <c r="X539" i="2"/>
  <c r="Z538" i="2"/>
  <c r="Y538" i="2"/>
  <c r="X538" i="2"/>
  <c r="Z537" i="2"/>
  <c r="Y537" i="2"/>
  <c r="X537" i="2"/>
  <c r="Z536" i="2"/>
  <c r="Y536" i="2"/>
  <c r="X536" i="2"/>
  <c r="Z535" i="2"/>
  <c r="Y535" i="2"/>
  <c r="X535" i="2"/>
  <c r="Z534" i="2"/>
  <c r="Y534" i="2"/>
  <c r="X534" i="2"/>
  <c r="Z533" i="2"/>
  <c r="Y533" i="2"/>
  <c r="AA533" i="2" s="1"/>
  <c r="X533" i="2"/>
  <c r="Z532" i="2"/>
  <c r="Y532" i="2"/>
  <c r="X532" i="2"/>
  <c r="Z531" i="2"/>
  <c r="AA531" i="2" s="1"/>
  <c r="Y531" i="2"/>
  <c r="X531" i="2"/>
  <c r="Z530" i="2"/>
  <c r="Y530" i="2"/>
  <c r="X530" i="2"/>
  <c r="Z529" i="2"/>
  <c r="Y529" i="2"/>
  <c r="X529" i="2"/>
  <c r="Z528" i="2"/>
  <c r="Y528" i="2"/>
  <c r="X528" i="2"/>
  <c r="Z527" i="2"/>
  <c r="Y527" i="2"/>
  <c r="X527" i="2"/>
  <c r="Z526" i="2"/>
  <c r="Y526" i="2"/>
  <c r="X526" i="2"/>
  <c r="Z525" i="2"/>
  <c r="Y525" i="2"/>
  <c r="X525" i="2"/>
  <c r="Z524" i="2"/>
  <c r="Y524" i="2"/>
  <c r="X524" i="2"/>
  <c r="Z523" i="2"/>
  <c r="AA523" i="2" s="1"/>
  <c r="Y523" i="2"/>
  <c r="X523" i="2"/>
  <c r="Z522" i="2"/>
  <c r="Y522" i="2"/>
  <c r="X522" i="2"/>
  <c r="Z521" i="2"/>
  <c r="Y521" i="2"/>
  <c r="X521" i="2"/>
  <c r="Z520" i="2"/>
  <c r="Y520" i="2"/>
  <c r="X520" i="2"/>
  <c r="Z519" i="2"/>
  <c r="Y519" i="2"/>
  <c r="X519" i="2"/>
  <c r="Z518" i="2"/>
  <c r="Y518" i="2"/>
  <c r="X518" i="2"/>
  <c r="Z517" i="2"/>
  <c r="Y517" i="2"/>
  <c r="X517" i="2"/>
  <c r="Z516" i="2"/>
  <c r="Y516" i="2"/>
  <c r="X516" i="2"/>
  <c r="Z515" i="2"/>
  <c r="AA515" i="2" s="1"/>
  <c r="Y515" i="2"/>
  <c r="X515" i="2"/>
  <c r="Z514" i="2"/>
  <c r="Y514" i="2"/>
  <c r="X514" i="2"/>
  <c r="Z513" i="2"/>
  <c r="Y513" i="2"/>
  <c r="X513" i="2"/>
  <c r="Z512" i="2"/>
  <c r="Y512" i="2"/>
  <c r="AA512" i="2" s="1"/>
  <c r="X512" i="2"/>
  <c r="Z511" i="2"/>
  <c r="Y511" i="2"/>
  <c r="X511" i="2"/>
  <c r="Z510" i="2"/>
  <c r="Y510" i="2"/>
  <c r="X510" i="2"/>
  <c r="Z509" i="2"/>
  <c r="Y509" i="2"/>
  <c r="X509" i="2"/>
  <c r="Z508" i="2"/>
  <c r="Y508" i="2"/>
  <c r="X508" i="2"/>
  <c r="Z507" i="2"/>
  <c r="Y507" i="2"/>
  <c r="X507" i="2"/>
  <c r="Z506" i="2"/>
  <c r="Y506" i="2"/>
  <c r="X506" i="2"/>
  <c r="Z505" i="2"/>
  <c r="Y505" i="2"/>
  <c r="X505" i="2"/>
  <c r="Z504" i="2"/>
  <c r="Y504" i="2"/>
  <c r="X504" i="2"/>
  <c r="Z503" i="2"/>
  <c r="Y503" i="2"/>
  <c r="X503" i="2"/>
  <c r="Z502" i="2"/>
  <c r="Y502" i="2"/>
  <c r="X502" i="2"/>
  <c r="Z501" i="2"/>
  <c r="Y501" i="2"/>
  <c r="X501" i="2"/>
  <c r="Z500" i="2"/>
  <c r="Y500" i="2"/>
  <c r="X500" i="2"/>
  <c r="Z499" i="2"/>
  <c r="AA499" i="2" s="1"/>
  <c r="Y499" i="2"/>
  <c r="X499" i="2"/>
  <c r="Z498" i="2"/>
  <c r="Y498" i="2"/>
  <c r="X498" i="2"/>
  <c r="Z497" i="2"/>
  <c r="Y497" i="2"/>
  <c r="X497" i="2"/>
  <c r="Z496" i="2"/>
  <c r="Y496" i="2"/>
  <c r="AA496" i="2" s="1"/>
  <c r="X496" i="2"/>
  <c r="Z495" i="2"/>
  <c r="Y495" i="2"/>
  <c r="X495" i="2"/>
  <c r="Z494" i="2"/>
  <c r="Y494" i="2"/>
  <c r="AA494" i="2" s="1"/>
  <c r="X494" i="2"/>
  <c r="Z493" i="2"/>
  <c r="Y493" i="2"/>
  <c r="X493" i="2"/>
  <c r="Z492" i="2"/>
  <c r="Y492" i="2"/>
  <c r="X492" i="2"/>
  <c r="Z491" i="2"/>
  <c r="Y491" i="2"/>
  <c r="X491" i="2"/>
  <c r="Z490" i="2"/>
  <c r="Y490" i="2"/>
  <c r="X490" i="2"/>
  <c r="Z489" i="2"/>
  <c r="Y489" i="2"/>
  <c r="X489" i="2"/>
  <c r="W488" i="2"/>
  <c r="V488" i="2"/>
  <c r="U488" i="2"/>
  <c r="T488" i="2"/>
  <c r="S488" i="2"/>
  <c r="R488" i="2"/>
  <c r="Q488" i="2"/>
  <c r="P488" i="2"/>
  <c r="O488" i="2"/>
  <c r="N488" i="2"/>
  <c r="M488" i="2"/>
  <c r="L488" i="2"/>
  <c r="K488" i="2"/>
  <c r="J488" i="2"/>
  <c r="Z487" i="2"/>
  <c r="Y487" i="2"/>
  <c r="AA487" i="2" s="1"/>
  <c r="X487" i="2"/>
  <c r="Z486" i="2"/>
  <c r="Y486" i="2"/>
  <c r="X486" i="2"/>
  <c r="Z485" i="2"/>
  <c r="Y485" i="2"/>
  <c r="AA485" i="2" s="1"/>
  <c r="X485" i="2"/>
  <c r="Z484" i="2"/>
  <c r="Y484" i="2"/>
  <c r="X484" i="2"/>
  <c r="Z483" i="2"/>
  <c r="Y483" i="2"/>
  <c r="X483" i="2"/>
  <c r="Z482" i="2"/>
  <c r="Y482" i="2"/>
  <c r="X482" i="2"/>
  <c r="Z481" i="2"/>
  <c r="Y481" i="2"/>
  <c r="X481" i="2"/>
  <c r="Z480" i="2"/>
  <c r="Y480" i="2"/>
  <c r="X480" i="2"/>
  <c r="Z479" i="2"/>
  <c r="Y479" i="2"/>
  <c r="AA479" i="2" s="1"/>
  <c r="X479" i="2"/>
  <c r="Z478" i="2"/>
  <c r="Y478" i="2"/>
  <c r="X478" i="2"/>
  <c r="Z477" i="2"/>
  <c r="Y477" i="2"/>
  <c r="AA477" i="2" s="1"/>
  <c r="X477" i="2"/>
  <c r="Z476" i="2"/>
  <c r="Y476" i="2"/>
  <c r="Z475" i="2"/>
  <c r="Y475" i="2"/>
  <c r="X475" i="2"/>
  <c r="Z474" i="2"/>
  <c r="Y474" i="2"/>
  <c r="AA474" i="2" s="1"/>
  <c r="X474" i="2"/>
  <c r="Z473" i="2"/>
  <c r="AA473" i="2" s="1"/>
  <c r="Y473" i="2"/>
  <c r="X473" i="2"/>
  <c r="Z472" i="2"/>
  <c r="Y472" i="2"/>
  <c r="X472" i="2"/>
  <c r="Z471" i="2"/>
  <c r="Y471" i="2"/>
  <c r="X471" i="2"/>
  <c r="Z470" i="2"/>
  <c r="Y470" i="2"/>
  <c r="X470" i="2"/>
  <c r="Z469" i="2"/>
  <c r="Y469" i="2"/>
  <c r="Z468" i="2"/>
  <c r="Y468" i="2"/>
  <c r="X468" i="2"/>
  <c r="Z467" i="2"/>
  <c r="Y467" i="2"/>
  <c r="X467" i="2"/>
  <c r="Z466" i="2"/>
  <c r="Y466" i="2"/>
  <c r="X466" i="2"/>
  <c r="Z465" i="2"/>
  <c r="Y465" i="2"/>
  <c r="X465" i="2"/>
  <c r="Z464" i="2"/>
  <c r="Y464" i="2"/>
  <c r="X464" i="2"/>
  <c r="Z463" i="2"/>
  <c r="Y463" i="2"/>
  <c r="AA463" i="2" s="1"/>
  <c r="X463" i="2"/>
  <c r="Z462" i="2"/>
  <c r="Y462" i="2"/>
  <c r="X462" i="2"/>
  <c r="Z461" i="2"/>
  <c r="Y461" i="2"/>
  <c r="X461" i="2"/>
  <c r="Z460" i="2"/>
  <c r="Y460" i="2"/>
  <c r="X460" i="2"/>
  <c r="Z459" i="2"/>
  <c r="Y459" i="2"/>
  <c r="X459" i="2"/>
  <c r="Z458" i="2"/>
  <c r="Y458" i="2"/>
  <c r="X458" i="2"/>
  <c r="Z457" i="2"/>
  <c r="Y457" i="2"/>
  <c r="X457" i="2"/>
  <c r="Z456" i="2"/>
  <c r="Y456" i="2"/>
  <c r="AA456" i="2" s="1"/>
  <c r="X456" i="2"/>
  <c r="Z455" i="2"/>
  <c r="Y455" i="2"/>
  <c r="AA455" i="2" s="1"/>
  <c r="X455" i="2"/>
  <c r="Z454" i="2"/>
  <c r="Y454" i="2"/>
  <c r="X454" i="2"/>
  <c r="Z453" i="2"/>
  <c r="Y453" i="2"/>
  <c r="Z452" i="2"/>
  <c r="Y452" i="2"/>
  <c r="X452" i="2"/>
  <c r="Z451" i="2"/>
  <c r="AA451" i="2" s="1"/>
  <c r="Y451" i="2"/>
  <c r="X451" i="2"/>
  <c r="Z450" i="2"/>
  <c r="Y450" i="2"/>
  <c r="X450" i="2"/>
  <c r="Z449" i="2"/>
  <c r="Y449" i="2"/>
  <c r="X449" i="2"/>
  <c r="Z448" i="2"/>
  <c r="Y448" i="2"/>
  <c r="X448" i="2"/>
  <c r="Z447" i="2"/>
  <c r="Y447" i="2"/>
  <c r="X447" i="2"/>
  <c r="Z446" i="2"/>
  <c r="Y446" i="2"/>
  <c r="X446" i="2"/>
  <c r="Z445" i="2"/>
  <c r="Y445" i="2"/>
  <c r="X445" i="2"/>
  <c r="Z444" i="2"/>
  <c r="Y444" i="2"/>
  <c r="X444" i="2"/>
  <c r="Z443" i="2"/>
  <c r="AA443" i="2" s="1"/>
  <c r="Y443" i="2"/>
  <c r="W442" i="2"/>
  <c r="V442" i="2"/>
  <c r="U442" i="2"/>
  <c r="T442" i="2"/>
  <c r="S442" i="2"/>
  <c r="R442" i="2"/>
  <c r="Q442" i="2"/>
  <c r="P442" i="2"/>
  <c r="O442" i="2"/>
  <c r="N442" i="2"/>
  <c r="M442" i="2"/>
  <c r="L442" i="2"/>
  <c r="K442" i="2"/>
  <c r="J442" i="2"/>
  <c r="Z441" i="2"/>
  <c r="Y441" i="2"/>
  <c r="X441" i="2"/>
  <c r="Z440" i="2"/>
  <c r="Y440" i="2"/>
  <c r="X440" i="2"/>
  <c r="Z439" i="2"/>
  <c r="Y439" i="2"/>
  <c r="X439" i="2"/>
  <c r="Z438" i="2"/>
  <c r="Y438" i="2"/>
  <c r="AA438" i="2" s="1"/>
  <c r="X438" i="2"/>
  <c r="Z437" i="2"/>
  <c r="Y437" i="2"/>
  <c r="X437" i="2"/>
  <c r="Z436" i="2"/>
  <c r="Y436" i="2"/>
  <c r="X436" i="2"/>
  <c r="Z435" i="2"/>
  <c r="Y435" i="2"/>
  <c r="X435" i="2"/>
  <c r="Z434" i="2"/>
  <c r="Y434" i="2"/>
  <c r="X434" i="2"/>
  <c r="Z433" i="2"/>
  <c r="Y433" i="2"/>
  <c r="X433" i="2"/>
  <c r="Z432" i="2"/>
  <c r="Y432" i="2"/>
  <c r="X432" i="2"/>
  <c r="Z431" i="2"/>
  <c r="Y431" i="2"/>
  <c r="X431" i="2"/>
  <c r="Z430" i="2"/>
  <c r="Y430" i="2"/>
  <c r="X430" i="2"/>
  <c r="Z429" i="2"/>
  <c r="Y429" i="2"/>
  <c r="X429" i="2"/>
  <c r="Z428" i="2"/>
  <c r="Y428" i="2"/>
  <c r="X428" i="2"/>
  <c r="Z427" i="2"/>
  <c r="Y427" i="2"/>
  <c r="X427" i="2"/>
  <c r="Z426" i="2"/>
  <c r="Y426" i="2"/>
  <c r="X426" i="2"/>
  <c r="Z425" i="2"/>
  <c r="Y425" i="2"/>
  <c r="X425" i="2"/>
  <c r="Z424" i="2"/>
  <c r="Y424" i="2"/>
  <c r="X424" i="2"/>
  <c r="Z423" i="2"/>
  <c r="Y423" i="2"/>
  <c r="X423" i="2"/>
  <c r="Z422" i="2"/>
  <c r="Y422" i="2"/>
  <c r="X422" i="2"/>
  <c r="Z421" i="2"/>
  <c r="AA421" i="2" s="1"/>
  <c r="Y421" i="2"/>
  <c r="X421" i="2"/>
  <c r="Z420" i="2"/>
  <c r="Y420" i="2"/>
  <c r="X420" i="2"/>
  <c r="Z419" i="2"/>
  <c r="Y419" i="2"/>
  <c r="X419" i="2"/>
  <c r="Z418" i="2"/>
  <c r="Y418" i="2"/>
  <c r="AA418" i="2" s="1"/>
  <c r="X418" i="2"/>
  <c r="Z417" i="2"/>
  <c r="Y417" i="2"/>
  <c r="X417" i="2"/>
  <c r="Z416" i="2"/>
  <c r="Y416" i="2"/>
  <c r="X416" i="2"/>
  <c r="Z415" i="2"/>
  <c r="Y415" i="2"/>
  <c r="X415" i="2"/>
  <c r="Z414" i="2"/>
  <c r="Y414" i="2"/>
  <c r="X414" i="2"/>
  <c r="Z413" i="2"/>
  <c r="Y413" i="2"/>
  <c r="X413" i="2"/>
  <c r="Z412" i="2"/>
  <c r="Y412" i="2"/>
  <c r="X412" i="2"/>
  <c r="Z411" i="2"/>
  <c r="Y411" i="2"/>
  <c r="X411" i="2"/>
  <c r="Z410" i="2"/>
  <c r="Y410" i="2"/>
  <c r="X410" i="2"/>
  <c r="Z409" i="2"/>
  <c r="Y409" i="2"/>
  <c r="X409" i="2"/>
  <c r="Z408" i="2"/>
  <c r="Y408" i="2"/>
  <c r="X408" i="2"/>
  <c r="Z407" i="2"/>
  <c r="Y407" i="2"/>
  <c r="X407" i="2"/>
  <c r="Z406" i="2"/>
  <c r="Y406" i="2"/>
  <c r="X406" i="2"/>
  <c r="Z405" i="2"/>
  <c r="Y405" i="2"/>
  <c r="X405" i="2"/>
  <c r="Z404" i="2"/>
  <c r="Y404" i="2"/>
  <c r="X404" i="2"/>
  <c r="Z403" i="2"/>
  <c r="Y403" i="2"/>
  <c r="X403" i="2"/>
  <c r="Z402" i="2"/>
  <c r="Y402" i="2"/>
  <c r="X402" i="2"/>
  <c r="Z401" i="2"/>
  <c r="Y401" i="2"/>
  <c r="X401" i="2"/>
  <c r="Z400" i="2"/>
  <c r="Y400" i="2"/>
  <c r="X400" i="2"/>
  <c r="Z399" i="2"/>
  <c r="Y399" i="2"/>
  <c r="X399" i="2"/>
  <c r="Z398" i="2"/>
  <c r="Y398" i="2"/>
  <c r="X398" i="2"/>
  <c r="Z397" i="2"/>
  <c r="Y397" i="2"/>
  <c r="X397" i="2"/>
  <c r="Z396" i="2"/>
  <c r="Y396" i="2"/>
  <c r="X396" i="2"/>
  <c r="Z395" i="2"/>
  <c r="Y395" i="2"/>
  <c r="X395" i="2"/>
  <c r="Z394" i="2"/>
  <c r="Y394" i="2"/>
  <c r="X394" i="2"/>
  <c r="Z393" i="2"/>
  <c r="Y393" i="2"/>
  <c r="X393" i="2"/>
  <c r="Z392" i="2"/>
  <c r="Y392" i="2"/>
  <c r="X392" i="2"/>
  <c r="Z391" i="2"/>
  <c r="Y391" i="2"/>
  <c r="X391" i="2"/>
  <c r="Z390" i="2"/>
  <c r="Y390" i="2"/>
  <c r="X390" i="2"/>
  <c r="Z389" i="2"/>
  <c r="Y389" i="2"/>
  <c r="X389" i="2"/>
  <c r="Z388" i="2"/>
  <c r="Y388" i="2"/>
  <c r="X388" i="2"/>
  <c r="Z387" i="2"/>
  <c r="Y387" i="2"/>
  <c r="X387" i="2"/>
  <c r="Z386" i="2"/>
  <c r="Y386" i="2"/>
  <c r="X386" i="2"/>
  <c r="Z385" i="2"/>
  <c r="Y385" i="2"/>
  <c r="X385" i="2"/>
  <c r="Z384" i="2"/>
  <c r="Y384" i="2"/>
  <c r="X384" i="2"/>
  <c r="Z383" i="2"/>
  <c r="Y383" i="2"/>
  <c r="X383" i="2"/>
  <c r="Z382" i="2"/>
  <c r="Y382" i="2"/>
  <c r="X382" i="2"/>
  <c r="Z381" i="2"/>
  <c r="Y381" i="2"/>
  <c r="X381" i="2"/>
  <c r="Z380" i="2"/>
  <c r="Y380" i="2"/>
  <c r="X380" i="2"/>
  <c r="Z379" i="2"/>
  <c r="Y379" i="2"/>
  <c r="X379" i="2"/>
  <c r="Z378" i="2"/>
  <c r="Y378" i="2"/>
  <c r="X378" i="2"/>
  <c r="Z377" i="2"/>
  <c r="Y377" i="2"/>
  <c r="X377" i="2"/>
  <c r="Z376" i="2"/>
  <c r="Y376" i="2"/>
  <c r="X376" i="2"/>
  <c r="Z375" i="2"/>
  <c r="Y375" i="2"/>
  <c r="X375" i="2"/>
  <c r="Z374" i="2"/>
  <c r="Y374" i="2"/>
  <c r="X374" i="2"/>
  <c r="Z373" i="2"/>
  <c r="Y373" i="2"/>
  <c r="X373" i="2"/>
  <c r="Z372" i="2"/>
  <c r="Y372" i="2"/>
  <c r="X372" i="2"/>
  <c r="Z371" i="2"/>
  <c r="Y371" i="2"/>
  <c r="X371" i="2"/>
  <c r="Z370" i="2"/>
  <c r="Y370" i="2"/>
  <c r="X370" i="2"/>
  <c r="Z369" i="2"/>
  <c r="Y369" i="2"/>
  <c r="X369" i="2"/>
  <c r="Z368" i="2"/>
  <c r="Y368" i="2"/>
  <c r="X368" i="2"/>
  <c r="Z367" i="2"/>
  <c r="Y367" i="2"/>
  <c r="X367" i="2"/>
  <c r="Z366" i="2"/>
  <c r="Y366" i="2"/>
  <c r="X366" i="2"/>
  <c r="Z365" i="2"/>
  <c r="Y365" i="2"/>
  <c r="X365" i="2"/>
  <c r="Z364" i="2"/>
  <c r="Y364" i="2"/>
  <c r="X364" i="2"/>
  <c r="Z363" i="2"/>
  <c r="Y363" i="2"/>
  <c r="X363" i="2"/>
  <c r="Z362" i="2"/>
  <c r="Y362" i="2"/>
  <c r="X362" i="2"/>
  <c r="Z361" i="2"/>
  <c r="Y361" i="2"/>
  <c r="X361" i="2"/>
  <c r="Z360" i="2"/>
  <c r="Y360" i="2"/>
  <c r="X360" i="2"/>
  <c r="Z359" i="2"/>
  <c r="Y359" i="2"/>
  <c r="X359" i="2"/>
  <c r="Z358" i="2"/>
  <c r="Y358" i="2"/>
  <c r="X358" i="2"/>
  <c r="W357" i="2"/>
  <c r="V357" i="2"/>
  <c r="U357" i="2"/>
  <c r="T357" i="2"/>
  <c r="S357" i="2"/>
  <c r="R357" i="2"/>
  <c r="Q357" i="2"/>
  <c r="P357" i="2"/>
  <c r="O357" i="2"/>
  <c r="N357" i="2"/>
  <c r="M357" i="2"/>
  <c r="L357" i="2"/>
  <c r="K357" i="2"/>
  <c r="J357" i="2"/>
  <c r="Z356" i="2"/>
  <c r="Y356" i="2"/>
  <c r="X356" i="2"/>
  <c r="Z355" i="2"/>
  <c r="Y355" i="2"/>
  <c r="X355" i="2"/>
  <c r="Z354" i="2"/>
  <c r="AA354" i="2" s="1"/>
  <c r="Y354" i="2"/>
  <c r="X354" i="2"/>
  <c r="Z353" i="2"/>
  <c r="Y353" i="2"/>
  <c r="X353" i="2"/>
  <c r="Z352" i="2"/>
  <c r="Y352" i="2"/>
  <c r="X352" i="2"/>
  <c r="Z351" i="2"/>
  <c r="Y351" i="2"/>
  <c r="X351" i="2"/>
  <c r="Z350" i="2"/>
  <c r="Y350" i="2"/>
  <c r="X350" i="2"/>
  <c r="Z349" i="2"/>
  <c r="Y349" i="2"/>
  <c r="X349" i="2"/>
  <c r="Z348" i="2"/>
  <c r="Y348" i="2"/>
  <c r="X348" i="2"/>
  <c r="Z347" i="2"/>
  <c r="Y347" i="2"/>
  <c r="X347" i="2"/>
  <c r="Z346" i="2"/>
  <c r="Y346" i="2"/>
  <c r="X346" i="2"/>
  <c r="Z345" i="2"/>
  <c r="Y345" i="2"/>
  <c r="X345" i="2"/>
  <c r="Z344" i="2"/>
  <c r="Y344" i="2"/>
  <c r="X344" i="2"/>
  <c r="Z343" i="2"/>
  <c r="Y343" i="2"/>
  <c r="X343" i="2"/>
  <c r="Z342" i="2"/>
  <c r="Y342" i="2"/>
  <c r="Z341" i="2"/>
  <c r="Y341" i="2"/>
  <c r="X341" i="2"/>
  <c r="Z340" i="2"/>
  <c r="Y340" i="2"/>
  <c r="AA340" i="2" s="1"/>
  <c r="X340" i="2"/>
  <c r="Z339" i="2"/>
  <c r="Y339" i="2"/>
  <c r="X339" i="2"/>
  <c r="Z338" i="2"/>
  <c r="Y338" i="2"/>
  <c r="X338" i="2"/>
  <c r="Z337" i="2"/>
  <c r="Y337" i="2"/>
  <c r="X337" i="2"/>
  <c r="Z336" i="2"/>
  <c r="Y336" i="2"/>
  <c r="X336" i="2"/>
  <c r="Z335" i="2"/>
  <c r="Y335" i="2"/>
  <c r="X335" i="2"/>
  <c r="Z334" i="2"/>
  <c r="Y334" i="2"/>
  <c r="X334" i="2"/>
  <c r="Z333" i="2"/>
  <c r="Y333" i="2"/>
  <c r="X333" i="2"/>
  <c r="Z332" i="2"/>
  <c r="Y332" i="2"/>
  <c r="AA332" i="2" s="1"/>
  <c r="X332" i="2"/>
  <c r="Z331" i="2"/>
  <c r="Y331" i="2"/>
  <c r="X331" i="2"/>
  <c r="Z330" i="2"/>
  <c r="Y330" i="2"/>
  <c r="X330" i="2"/>
  <c r="Z329" i="2"/>
  <c r="Y329" i="2"/>
  <c r="X329" i="2"/>
  <c r="Z328" i="2"/>
  <c r="Y328" i="2"/>
  <c r="X328" i="2"/>
  <c r="Z327" i="2"/>
  <c r="AA327" i="2" s="1"/>
  <c r="Y327" i="2"/>
  <c r="X327" i="2"/>
  <c r="Z326" i="2"/>
  <c r="Y326" i="2"/>
  <c r="AA326" i="2" s="1"/>
  <c r="X326" i="2"/>
  <c r="Z325" i="2"/>
  <c r="Y325" i="2"/>
  <c r="X325" i="2"/>
  <c r="Z324" i="2"/>
  <c r="Y324" i="2"/>
  <c r="AA324" i="2" s="1"/>
  <c r="X324" i="2"/>
  <c r="Z323" i="2"/>
  <c r="Y323" i="2"/>
  <c r="X323" i="2"/>
  <c r="Z322" i="2"/>
  <c r="AA322" i="2" s="1"/>
  <c r="Y322" i="2"/>
  <c r="X322" i="2"/>
  <c r="Z321" i="2"/>
  <c r="Y321" i="2"/>
  <c r="X321" i="2"/>
  <c r="Z320" i="2"/>
  <c r="Y320" i="2"/>
  <c r="X320" i="2"/>
  <c r="Z319" i="2"/>
  <c r="Y319" i="2"/>
  <c r="X319" i="2"/>
  <c r="Z318" i="2"/>
  <c r="Y318" i="2"/>
  <c r="X318" i="2"/>
  <c r="Z317" i="2"/>
  <c r="Y317" i="2"/>
  <c r="X317" i="2"/>
  <c r="Z316" i="2"/>
  <c r="Y316" i="2"/>
  <c r="X316" i="2"/>
  <c r="Z315" i="2"/>
  <c r="Y315" i="2"/>
  <c r="X315" i="2"/>
  <c r="Z314" i="2"/>
  <c r="Y314" i="2"/>
  <c r="X314" i="2"/>
  <c r="Z313" i="2"/>
  <c r="Y313" i="2"/>
  <c r="X313" i="2"/>
  <c r="Z312" i="2"/>
  <c r="Y312" i="2"/>
  <c r="X312" i="2"/>
  <c r="Z311" i="2"/>
  <c r="Y311" i="2"/>
  <c r="X311" i="2"/>
  <c r="Z310" i="2"/>
  <c r="Y310" i="2"/>
  <c r="X310" i="2"/>
  <c r="Z309" i="2"/>
  <c r="Y309" i="2"/>
  <c r="X309" i="2"/>
  <c r="Z308" i="2"/>
  <c r="Y308" i="2"/>
  <c r="AA308" i="2" s="1"/>
  <c r="X308" i="2"/>
  <c r="Z307" i="2"/>
  <c r="Y307" i="2"/>
  <c r="X307" i="2"/>
  <c r="Z306" i="2"/>
  <c r="Y306" i="2"/>
  <c r="AA306" i="2" s="1"/>
  <c r="X306" i="2"/>
  <c r="Z305" i="2"/>
  <c r="Y305" i="2"/>
  <c r="X305" i="2"/>
  <c r="Z304" i="2"/>
  <c r="AA304" i="2" s="1"/>
  <c r="Y304" i="2"/>
  <c r="X304" i="2"/>
  <c r="Z303" i="2"/>
  <c r="Y303" i="2"/>
  <c r="X303" i="2"/>
  <c r="Z302" i="2"/>
  <c r="Y302" i="2"/>
  <c r="X302" i="2"/>
  <c r="Z301" i="2"/>
  <c r="Y301" i="2"/>
  <c r="X301" i="2"/>
  <c r="Z300" i="2"/>
  <c r="Y300" i="2"/>
  <c r="X300" i="2"/>
  <c r="Z299" i="2"/>
  <c r="Y299" i="2"/>
  <c r="X299" i="2"/>
  <c r="Z298" i="2"/>
  <c r="Y298" i="2"/>
  <c r="X298" i="2"/>
  <c r="Z297" i="2"/>
  <c r="Y297" i="2"/>
  <c r="X297" i="2"/>
  <c r="Z296" i="2"/>
  <c r="Y296" i="2"/>
  <c r="X296" i="2"/>
  <c r="Z295" i="2"/>
  <c r="Y295" i="2"/>
  <c r="X295" i="2"/>
  <c r="Z294" i="2"/>
  <c r="Y294" i="2"/>
  <c r="AA294" i="2" s="1"/>
  <c r="X294" i="2"/>
  <c r="Z293" i="2"/>
  <c r="Y293" i="2"/>
  <c r="X293" i="2"/>
  <c r="Z292" i="2"/>
  <c r="Y292" i="2"/>
  <c r="X292" i="2"/>
  <c r="Z291" i="2"/>
  <c r="Y291" i="2"/>
  <c r="X291" i="2"/>
  <c r="Z290" i="2"/>
  <c r="Y290" i="2"/>
  <c r="X290" i="2"/>
  <c r="Z289" i="2"/>
  <c r="Y289" i="2"/>
  <c r="X289" i="2"/>
  <c r="Z288" i="2"/>
  <c r="Y288" i="2"/>
  <c r="X288" i="2"/>
  <c r="Z287" i="2"/>
  <c r="Y287" i="2"/>
  <c r="X287" i="2"/>
  <c r="Z286" i="2"/>
  <c r="Y286" i="2"/>
  <c r="X286" i="2"/>
  <c r="Z285" i="2"/>
  <c r="Y285" i="2"/>
  <c r="AA285" i="2" s="1"/>
  <c r="X285" i="2"/>
  <c r="Z284" i="2"/>
  <c r="Y284" i="2"/>
  <c r="X284" i="2"/>
  <c r="Z283" i="2"/>
  <c r="Y283" i="2"/>
  <c r="X283" i="2"/>
  <c r="Z282" i="2"/>
  <c r="Y282" i="2"/>
  <c r="X282" i="2"/>
  <c r="Z281" i="2"/>
  <c r="Y281" i="2"/>
  <c r="X281" i="2"/>
  <c r="Z280" i="2"/>
  <c r="Y280" i="2"/>
  <c r="X280" i="2"/>
  <c r="Z279" i="2"/>
  <c r="Y279" i="2"/>
  <c r="X279" i="2"/>
  <c r="Z278" i="2"/>
  <c r="Y278" i="2"/>
  <c r="X278" i="2"/>
  <c r="Z277" i="2"/>
  <c r="Y277" i="2"/>
  <c r="X277" i="2"/>
  <c r="Z276" i="2"/>
  <c r="Y276" i="2"/>
  <c r="X276" i="2"/>
  <c r="Z275" i="2"/>
  <c r="Y275" i="2"/>
  <c r="X275" i="2"/>
  <c r="Z274" i="2"/>
  <c r="Y274" i="2"/>
  <c r="X274" i="2"/>
  <c r="Z273" i="2"/>
  <c r="Y273" i="2"/>
  <c r="X273" i="2"/>
  <c r="Z272" i="2"/>
  <c r="Y272" i="2"/>
  <c r="X272" i="2"/>
  <c r="Z271" i="2"/>
  <c r="Y271" i="2"/>
  <c r="AA271" i="2" s="1"/>
  <c r="X271" i="2"/>
  <c r="Z270" i="2"/>
  <c r="Y270" i="2"/>
  <c r="X270" i="2"/>
  <c r="Z269" i="2"/>
  <c r="Y269" i="2"/>
  <c r="X269" i="2"/>
  <c r="Z268" i="2"/>
  <c r="Y268" i="2"/>
  <c r="X268" i="2"/>
  <c r="Z267" i="2"/>
  <c r="Y267" i="2"/>
  <c r="AA267" i="2" s="1"/>
  <c r="X267" i="2"/>
  <c r="Z266" i="2"/>
  <c r="Y266" i="2"/>
  <c r="AA266" i="2" s="1"/>
  <c r="X266" i="2"/>
  <c r="Z265" i="2"/>
  <c r="Y265" i="2"/>
  <c r="X265" i="2"/>
  <c r="Z264" i="2"/>
  <c r="Y264" i="2"/>
  <c r="X264" i="2"/>
  <c r="Z263" i="2"/>
  <c r="Y263" i="2"/>
  <c r="AA263" i="2" s="1"/>
  <c r="X263" i="2"/>
  <c r="Z262" i="2"/>
  <c r="Y262" i="2"/>
  <c r="X262" i="2"/>
  <c r="Z261" i="2"/>
  <c r="Y261" i="2"/>
  <c r="X261" i="2"/>
  <c r="Z260" i="2"/>
  <c r="Y260" i="2"/>
  <c r="X260" i="2"/>
  <c r="Z259" i="2"/>
  <c r="Y259" i="2"/>
  <c r="X259" i="2"/>
  <c r="Z258" i="2"/>
  <c r="Y258" i="2"/>
  <c r="X258" i="2"/>
  <c r="Z257" i="2"/>
  <c r="Y257" i="2"/>
  <c r="AA257" i="2" s="1"/>
  <c r="X257" i="2"/>
  <c r="Z256" i="2"/>
  <c r="Y256" i="2"/>
  <c r="X256" i="2"/>
  <c r="Z255" i="2"/>
  <c r="Y255" i="2"/>
  <c r="AA255" i="2" s="1"/>
  <c r="X255" i="2"/>
  <c r="Z254" i="2"/>
  <c r="Y254" i="2"/>
  <c r="X254" i="2"/>
  <c r="Z253" i="2"/>
  <c r="Y253" i="2"/>
  <c r="X253" i="2"/>
  <c r="Z252" i="2"/>
  <c r="Y252" i="2"/>
  <c r="X252" i="2"/>
  <c r="Z251" i="2"/>
  <c r="Y251" i="2"/>
  <c r="AA251" i="2" s="1"/>
  <c r="X251" i="2"/>
  <c r="Z250" i="2"/>
  <c r="Y250" i="2"/>
  <c r="X250" i="2"/>
  <c r="Z249" i="2"/>
  <c r="Y249" i="2"/>
  <c r="X249" i="2"/>
  <c r="Z248" i="2"/>
  <c r="Y248" i="2"/>
  <c r="X248" i="2"/>
  <c r="Z247" i="2"/>
  <c r="Y247" i="2"/>
  <c r="X247" i="2"/>
  <c r="Z246" i="2"/>
  <c r="Y246" i="2"/>
  <c r="X246" i="2"/>
  <c r="Z245" i="2"/>
  <c r="Y245" i="2"/>
  <c r="X245" i="2"/>
  <c r="Z244" i="2"/>
  <c r="AA244" i="2" s="1"/>
  <c r="Y244" i="2"/>
  <c r="X244" i="2"/>
  <c r="Z243" i="2"/>
  <c r="Y243" i="2"/>
  <c r="X243" i="2"/>
  <c r="Z242" i="2"/>
  <c r="Y242" i="2"/>
  <c r="X242" i="2"/>
  <c r="Z241" i="2"/>
  <c r="Y241" i="2"/>
  <c r="X241" i="2"/>
  <c r="W240" i="2"/>
  <c r="V240" i="2"/>
  <c r="V697" i="2" s="1"/>
  <c r="U240" i="2"/>
  <c r="T240" i="2"/>
  <c r="S240" i="2"/>
  <c r="R240" i="2"/>
  <c r="Q240" i="2"/>
  <c r="P240" i="2"/>
  <c r="O240" i="2"/>
  <c r="N240" i="2"/>
  <c r="N697" i="2" s="1"/>
  <c r="M240" i="2"/>
  <c r="L240" i="2"/>
  <c r="K240" i="2"/>
  <c r="J240" i="2"/>
  <c r="Z239" i="2"/>
  <c r="Y239" i="2"/>
  <c r="X239" i="2"/>
  <c r="Z238" i="2"/>
  <c r="Y238" i="2"/>
  <c r="X238" i="2"/>
  <c r="Z237" i="2"/>
  <c r="Y237" i="2"/>
  <c r="X237" i="2"/>
  <c r="Z236" i="2"/>
  <c r="Y236" i="2"/>
  <c r="X236" i="2"/>
  <c r="Z235" i="2"/>
  <c r="Y235" i="2"/>
  <c r="X235" i="2"/>
  <c r="Z234" i="2"/>
  <c r="Y234" i="2"/>
  <c r="X234" i="2"/>
  <c r="Z233" i="2"/>
  <c r="Y233" i="2"/>
  <c r="X233" i="2"/>
  <c r="Z232" i="2"/>
  <c r="Y232" i="2"/>
  <c r="X232" i="2"/>
  <c r="Z231" i="2"/>
  <c r="Y231" i="2"/>
  <c r="X231" i="2"/>
  <c r="Z230" i="2"/>
  <c r="Y230" i="2"/>
  <c r="X230" i="2"/>
  <c r="Z229" i="2"/>
  <c r="Y229" i="2"/>
  <c r="X229" i="2"/>
  <c r="Z228" i="2"/>
  <c r="Y228" i="2"/>
  <c r="X228" i="2"/>
  <c r="Z227" i="2"/>
  <c r="Y227" i="2"/>
  <c r="X227" i="2"/>
  <c r="Z226" i="2"/>
  <c r="Y226" i="2"/>
  <c r="X226" i="2"/>
  <c r="Z225" i="2"/>
  <c r="Y225" i="2"/>
  <c r="X225" i="2"/>
  <c r="Z224" i="2"/>
  <c r="Y224" i="2"/>
  <c r="X224" i="2"/>
  <c r="Z223" i="2"/>
  <c r="Y223" i="2"/>
  <c r="X223" i="2"/>
  <c r="Z222" i="2"/>
  <c r="Y222" i="2"/>
  <c r="X222" i="2"/>
  <c r="Z221" i="2"/>
  <c r="Y221" i="2"/>
  <c r="X221" i="2"/>
  <c r="Z220" i="2"/>
  <c r="Y220" i="2"/>
  <c r="X220" i="2"/>
  <c r="Z219" i="2"/>
  <c r="Y219" i="2"/>
  <c r="X219" i="2"/>
  <c r="Z218" i="2"/>
  <c r="Y218" i="2"/>
  <c r="X218" i="2"/>
  <c r="Z217" i="2"/>
  <c r="Y217" i="2"/>
  <c r="X217" i="2"/>
  <c r="Z216" i="2"/>
  <c r="Y216" i="2"/>
  <c r="X216" i="2"/>
  <c r="Z215" i="2"/>
  <c r="Y215" i="2"/>
  <c r="X215" i="2"/>
  <c r="Z214" i="2"/>
  <c r="Y214" i="2"/>
  <c r="X214" i="2"/>
  <c r="Z213" i="2"/>
  <c r="Y213" i="2"/>
  <c r="X213" i="2"/>
  <c r="Z212" i="2"/>
  <c r="Y212" i="2"/>
  <c r="X212" i="2"/>
  <c r="Z211" i="2"/>
  <c r="Y211" i="2"/>
  <c r="X211" i="2"/>
  <c r="Z210" i="2"/>
  <c r="Y210" i="2"/>
  <c r="X210" i="2"/>
  <c r="Z209" i="2"/>
  <c r="Y209" i="2"/>
  <c r="X209" i="2"/>
  <c r="Z208" i="2"/>
  <c r="Y208" i="2"/>
  <c r="X208" i="2"/>
  <c r="Z207" i="2"/>
  <c r="Y207" i="2"/>
  <c r="X207" i="2"/>
  <c r="Z206" i="2"/>
  <c r="Y206" i="2"/>
  <c r="X206" i="2"/>
  <c r="Z205" i="2"/>
  <c r="Y205" i="2"/>
  <c r="X205" i="2"/>
  <c r="Z204" i="2"/>
  <c r="Y204" i="2"/>
  <c r="X204" i="2"/>
  <c r="Z203" i="2"/>
  <c r="Y203" i="2"/>
  <c r="X203" i="2"/>
  <c r="Z202" i="2"/>
  <c r="Y202" i="2"/>
  <c r="X202" i="2"/>
  <c r="Z201" i="2"/>
  <c r="Y201" i="2"/>
  <c r="X201" i="2"/>
  <c r="Z200" i="2"/>
  <c r="Y200" i="2"/>
  <c r="X200" i="2"/>
  <c r="Z199" i="2"/>
  <c r="Y199" i="2"/>
  <c r="X199" i="2"/>
  <c r="Z198" i="2"/>
  <c r="Y198" i="2"/>
  <c r="X198" i="2"/>
  <c r="Z197" i="2"/>
  <c r="Y197" i="2"/>
  <c r="X197" i="2"/>
  <c r="Z196" i="2"/>
  <c r="Y196" i="2"/>
  <c r="X196" i="2"/>
  <c r="Z195" i="2"/>
  <c r="Y195" i="2"/>
  <c r="X195" i="2"/>
  <c r="Z194" i="2"/>
  <c r="Y194" i="2"/>
  <c r="X194" i="2"/>
  <c r="Z193" i="2"/>
  <c r="Y193" i="2"/>
  <c r="X193" i="2"/>
  <c r="Z192" i="2"/>
  <c r="Y192" i="2"/>
  <c r="X192" i="2"/>
  <c r="Z191" i="2"/>
  <c r="Y191" i="2"/>
  <c r="X191" i="2"/>
  <c r="Z190" i="2"/>
  <c r="Y190" i="2"/>
  <c r="X190" i="2"/>
  <c r="Z189" i="2"/>
  <c r="Y189" i="2"/>
  <c r="X189" i="2"/>
  <c r="Z188" i="2"/>
  <c r="Y188" i="2"/>
  <c r="X188" i="2"/>
  <c r="Z187" i="2"/>
  <c r="Y187" i="2"/>
  <c r="X187" i="2"/>
  <c r="Z186" i="2"/>
  <c r="Y186" i="2"/>
  <c r="X186" i="2"/>
  <c r="Z185" i="2"/>
  <c r="Y185" i="2"/>
  <c r="X185" i="2"/>
  <c r="Z184" i="2"/>
  <c r="Y184" i="2"/>
  <c r="X184" i="2"/>
  <c r="Z183" i="2"/>
  <c r="Y183" i="2"/>
  <c r="X183" i="2"/>
  <c r="Z182" i="2"/>
  <c r="Y182" i="2"/>
  <c r="X182" i="2"/>
  <c r="Z181" i="2"/>
  <c r="Y181" i="2"/>
  <c r="X181" i="2"/>
  <c r="Z180" i="2"/>
  <c r="Y180" i="2"/>
  <c r="X180" i="2"/>
  <c r="Z179" i="2"/>
  <c r="Y179" i="2"/>
  <c r="X179" i="2"/>
  <c r="Z178" i="2"/>
  <c r="Y178" i="2"/>
  <c r="X178" i="2"/>
  <c r="Z177" i="2"/>
  <c r="Y177" i="2"/>
  <c r="X177" i="2"/>
  <c r="Z176" i="2"/>
  <c r="Y176" i="2"/>
  <c r="X176" i="2"/>
  <c r="Z175" i="2"/>
  <c r="Y175" i="2"/>
  <c r="X175" i="2"/>
  <c r="Z174" i="2"/>
  <c r="Y174" i="2"/>
  <c r="X174" i="2"/>
  <c r="Z173" i="2"/>
  <c r="Y173" i="2"/>
  <c r="X173" i="2"/>
  <c r="Z172" i="2"/>
  <c r="Y172" i="2"/>
  <c r="X172" i="2"/>
  <c r="Z171" i="2"/>
  <c r="Y171" i="2"/>
  <c r="X171" i="2"/>
  <c r="Z170" i="2"/>
  <c r="Y170" i="2"/>
  <c r="X170" i="2"/>
  <c r="Z169" i="2"/>
  <c r="Y169" i="2"/>
  <c r="X169" i="2"/>
  <c r="Z168" i="2"/>
  <c r="Y168" i="2"/>
  <c r="X168" i="2"/>
  <c r="Z167" i="2"/>
  <c r="Y167" i="2"/>
  <c r="X167" i="2"/>
  <c r="Z166" i="2"/>
  <c r="Y166" i="2"/>
  <c r="X166" i="2"/>
  <c r="Z165" i="2"/>
  <c r="Y165" i="2"/>
  <c r="X165" i="2"/>
  <c r="Z164" i="2"/>
  <c r="Y164" i="2"/>
  <c r="X164" i="2"/>
  <c r="Z163" i="2"/>
  <c r="Y163" i="2"/>
  <c r="X163" i="2"/>
  <c r="Z162" i="2"/>
  <c r="Y162" i="2"/>
  <c r="X162" i="2"/>
  <c r="Z161" i="2"/>
  <c r="Y161" i="2"/>
  <c r="X161" i="2"/>
  <c r="Z160" i="2"/>
  <c r="Y160" i="2"/>
  <c r="X160" i="2"/>
  <c r="Z159" i="2"/>
  <c r="Y159" i="2"/>
  <c r="X159" i="2"/>
  <c r="Z158" i="2"/>
  <c r="Y158" i="2"/>
  <c r="X158" i="2"/>
  <c r="Z157" i="2"/>
  <c r="Y157" i="2"/>
  <c r="X157" i="2"/>
  <c r="Z156" i="2"/>
  <c r="Y156" i="2"/>
  <c r="X156" i="2"/>
  <c r="Z155" i="2"/>
  <c r="Y155" i="2"/>
  <c r="X155" i="2"/>
  <c r="Z154" i="2"/>
  <c r="Y154" i="2"/>
  <c r="X154" i="2"/>
  <c r="Z153" i="2"/>
  <c r="Y153" i="2"/>
  <c r="X153" i="2"/>
  <c r="Z152" i="2"/>
  <c r="Y152" i="2"/>
  <c r="X152" i="2"/>
  <c r="Z151" i="2"/>
  <c r="Y151" i="2"/>
  <c r="X151" i="2"/>
  <c r="Z150" i="2"/>
  <c r="Y150" i="2"/>
  <c r="X150" i="2"/>
  <c r="Z149" i="2"/>
  <c r="Y149" i="2"/>
  <c r="X149" i="2"/>
  <c r="Z148" i="2"/>
  <c r="Y148" i="2"/>
  <c r="X148" i="2"/>
  <c r="Z147" i="2"/>
  <c r="Y147" i="2"/>
  <c r="X147" i="2"/>
  <c r="Z146" i="2"/>
  <c r="Y146" i="2"/>
  <c r="X146" i="2"/>
  <c r="Z145" i="2"/>
  <c r="Y145" i="2"/>
  <c r="X145" i="2"/>
  <c r="Z144" i="2"/>
  <c r="Y144" i="2"/>
  <c r="X144" i="2"/>
  <c r="Z143" i="2"/>
  <c r="Y143" i="2"/>
  <c r="X143" i="2"/>
  <c r="Z142" i="2"/>
  <c r="Y142" i="2"/>
  <c r="X142" i="2"/>
  <c r="Z141" i="2"/>
  <c r="Y141" i="2"/>
  <c r="X141" i="2"/>
  <c r="Z140" i="2"/>
  <c r="Y140" i="2"/>
  <c r="X140" i="2"/>
  <c r="Z139" i="2"/>
  <c r="Y139" i="2"/>
  <c r="X139" i="2"/>
  <c r="Z138" i="2"/>
  <c r="Y138" i="2"/>
  <c r="X138" i="2"/>
  <c r="Z137" i="2"/>
  <c r="Y137" i="2"/>
  <c r="X137" i="2"/>
  <c r="Z136" i="2"/>
  <c r="Y136" i="2"/>
  <c r="X136" i="2"/>
  <c r="Z135" i="2"/>
  <c r="Y135" i="2"/>
  <c r="X135" i="2"/>
  <c r="Z134" i="2"/>
  <c r="Y134" i="2"/>
  <c r="X134" i="2"/>
  <c r="Z133" i="2"/>
  <c r="Y133" i="2"/>
  <c r="X133" i="2"/>
  <c r="Z132" i="2"/>
  <c r="Y132" i="2"/>
  <c r="X132" i="2"/>
  <c r="Z131" i="2"/>
  <c r="Y131" i="2"/>
  <c r="X131" i="2"/>
  <c r="Z130" i="2"/>
  <c r="Y130" i="2"/>
  <c r="X130" i="2"/>
  <c r="Z129" i="2"/>
  <c r="Y129" i="2"/>
  <c r="X129" i="2"/>
  <c r="Z128" i="2"/>
  <c r="Y128" i="2"/>
  <c r="X128" i="2"/>
  <c r="Z127" i="2"/>
  <c r="Y127" i="2"/>
  <c r="X127" i="2"/>
  <c r="Z126" i="2"/>
  <c r="Y126" i="2"/>
  <c r="X126" i="2"/>
  <c r="Z125" i="2"/>
  <c r="Y125" i="2"/>
  <c r="X125" i="2"/>
  <c r="Z124" i="2"/>
  <c r="Y124" i="2"/>
  <c r="X124" i="2"/>
  <c r="Z123" i="2"/>
  <c r="Y123" i="2"/>
  <c r="X123" i="2"/>
  <c r="Z122" i="2"/>
  <c r="Y122" i="2"/>
  <c r="X122" i="2"/>
  <c r="Z121" i="2"/>
  <c r="Y121" i="2"/>
  <c r="X121" i="2"/>
  <c r="Z120" i="2"/>
  <c r="Y120" i="2"/>
  <c r="X120" i="2"/>
  <c r="Z119" i="2"/>
  <c r="Y119" i="2"/>
  <c r="X119" i="2"/>
  <c r="Z118" i="2"/>
  <c r="Y118" i="2"/>
  <c r="X118" i="2"/>
  <c r="Z117" i="2"/>
  <c r="Y117" i="2"/>
  <c r="X117" i="2"/>
  <c r="Z116" i="2"/>
  <c r="Y116" i="2"/>
  <c r="X116" i="2"/>
  <c r="Z115" i="2"/>
  <c r="Y115" i="2"/>
  <c r="X115" i="2"/>
  <c r="Z114" i="2"/>
  <c r="Y114" i="2"/>
  <c r="X114" i="2"/>
  <c r="Z113" i="2"/>
  <c r="Y113" i="2"/>
  <c r="X113" i="2"/>
  <c r="Z112" i="2"/>
  <c r="Y112" i="2"/>
  <c r="X112" i="2"/>
  <c r="Z111" i="2"/>
  <c r="Y111" i="2"/>
  <c r="X111" i="2"/>
  <c r="Z110" i="2"/>
  <c r="Y110" i="2"/>
  <c r="X110" i="2"/>
  <c r="Z109" i="2"/>
  <c r="Y109" i="2"/>
  <c r="X109" i="2"/>
  <c r="Z108" i="2"/>
  <c r="Y108" i="2"/>
  <c r="X108" i="2"/>
  <c r="Z107" i="2"/>
  <c r="Y107" i="2"/>
  <c r="X107" i="2"/>
  <c r="Z106" i="2"/>
  <c r="Y106" i="2"/>
  <c r="X106" i="2"/>
  <c r="Z105" i="2"/>
  <c r="Y105" i="2"/>
  <c r="X105" i="2"/>
  <c r="Z104" i="2"/>
  <c r="Y104" i="2"/>
  <c r="X104" i="2"/>
  <c r="Z103" i="2"/>
  <c r="Y103" i="2"/>
  <c r="X103" i="2"/>
  <c r="Z102" i="2"/>
  <c r="Y102" i="2"/>
  <c r="X102" i="2"/>
  <c r="Z101" i="2"/>
  <c r="Y101" i="2"/>
  <c r="X101" i="2"/>
  <c r="Z100" i="2"/>
  <c r="Y100" i="2"/>
  <c r="X100" i="2"/>
  <c r="Z99" i="2"/>
  <c r="Y99" i="2"/>
  <c r="X99" i="2"/>
  <c r="Z98" i="2"/>
  <c r="Y98" i="2"/>
  <c r="X98" i="2"/>
  <c r="Z97" i="2"/>
  <c r="Y97" i="2"/>
  <c r="X97" i="2"/>
  <c r="Z96" i="2"/>
  <c r="Y96" i="2"/>
  <c r="X96" i="2"/>
  <c r="Z95" i="2"/>
  <c r="Y95" i="2"/>
  <c r="X95" i="2"/>
  <c r="Z94" i="2"/>
  <c r="Y94" i="2"/>
  <c r="X94" i="2"/>
  <c r="Z93" i="2"/>
  <c r="Y93" i="2"/>
  <c r="X93" i="2"/>
  <c r="Z92" i="2"/>
  <c r="Y92" i="2"/>
  <c r="X92" i="2"/>
  <c r="Z91" i="2"/>
  <c r="Y91" i="2"/>
  <c r="X91" i="2"/>
  <c r="Z90" i="2"/>
  <c r="Y90" i="2"/>
  <c r="X90" i="2"/>
  <c r="Z89" i="2"/>
  <c r="Y89" i="2"/>
  <c r="X89" i="2"/>
  <c r="Z88" i="2"/>
  <c r="Y88" i="2"/>
  <c r="X88" i="2"/>
  <c r="Z87" i="2"/>
  <c r="Y87" i="2"/>
  <c r="X87" i="2"/>
  <c r="Z86" i="2"/>
  <c r="Y86" i="2"/>
  <c r="X86" i="2"/>
  <c r="Z85" i="2"/>
  <c r="Y85" i="2"/>
  <c r="X85" i="2"/>
  <c r="Z84" i="2"/>
  <c r="Y84" i="2"/>
  <c r="X84" i="2"/>
  <c r="Z83" i="2"/>
  <c r="Y83" i="2"/>
  <c r="X83" i="2"/>
  <c r="Z82" i="2"/>
  <c r="Y82" i="2"/>
  <c r="X82" i="2"/>
  <c r="Z81" i="2"/>
  <c r="Y81" i="2"/>
  <c r="X81" i="2"/>
  <c r="Z80" i="2"/>
  <c r="Y80" i="2"/>
  <c r="X80" i="2"/>
  <c r="Z79" i="2"/>
  <c r="Y79" i="2"/>
  <c r="X79" i="2"/>
  <c r="Z78" i="2"/>
  <c r="Y78" i="2"/>
  <c r="X78" i="2"/>
  <c r="Z77" i="2"/>
  <c r="Y77" i="2"/>
  <c r="X77" i="2"/>
  <c r="Z76" i="2"/>
  <c r="Y76" i="2"/>
  <c r="X76" i="2"/>
  <c r="Z75" i="2"/>
  <c r="Y75" i="2"/>
  <c r="X75" i="2"/>
  <c r="Z74" i="2"/>
  <c r="Y74" i="2"/>
  <c r="X74" i="2"/>
  <c r="Z73" i="2"/>
  <c r="Y73" i="2"/>
  <c r="X73" i="2"/>
  <c r="Z72" i="2"/>
  <c r="Y72" i="2"/>
  <c r="X72" i="2"/>
  <c r="Z71" i="2"/>
  <c r="Y71" i="2"/>
  <c r="X71" i="2"/>
  <c r="Z70" i="2"/>
  <c r="Y70" i="2"/>
  <c r="X70" i="2"/>
  <c r="Z69" i="2"/>
  <c r="Y69" i="2"/>
  <c r="X69" i="2"/>
  <c r="Z68" i="2"/>
  <c r="Y68" i="2"/>
  <c r="X68" i="2"/>
  <c r="Z67" i="2"/>
  <c r="Y67" i="2"/>
  <c r="X67" i="2"/>
  <c r="Z66" i="2"/>
  <c r="Y66" i="2"/>
  <c r="X66" i="2"/>
  <c r="Z65" i="2"/>
  <c r="Y65" i="2"/>
  <c r="X65" i="2"/>
  <c r="Z64" i="2"/>
  <c r="Y64" i="2"/>
  <c r="X64" i="2"/>
  <c r="Z63" i="2"/>
  <c r="Y63" i="2"/>
  <c r="X63" i="2"/>
  <c r="Z62" i="2"/>
  <c r="Y62" i="2"/>
  <c r="X62" i="2"/>
  <c r="Z61" i="2"/>
  <c r="Y61" i="2"/>
  <c r="X61" i="2"/>
  <c r="Z60" i="2"/>
  <c r="Y60" i="2"/>
  <c r="X60" i="2"/>
  <c r="Z59" i="2"/>
  <c r="Y59" i="2"/>
  <c r="X59" i="2"/>
  <c r="Z58" i="2"/>
  <c r="Y58" i="2"/>
  <c r="X58" i="2"/>
  <c r="Z57" i="2"/>
  <c r="Y57" i="2"/>
  <c r="X57" i="2"/>
  <c r="Z56" i="2"/>
  <c r="Y56" i="2"/>
  <c r="X56" i="2"/>
  <c r="Z55" i="2"/>
  <c r="Y55" i="2"/>
  <c r="X55" i="2"/>
  <c r="Z54" i="2"/>
  <c r="Y54" i="2"/>
  <c r="X54" i="2"/>
  <c r="Z53" i="2"/>
  <c r="Y53" i="2"/>
  <c r="X53" i="2"/>
  <c r="Z52" i="2"/>
  <c r="Y52" i="2"/>
  <c r="X52" i="2"/>
  <c r="Z51" i="2"/>
  <c r="Y51" i="2"/>
  <c r="X51" i="2"/>
  <c r="Z50" i="2"/>
  <c r="Y50" i="2"/>
  <c r="X50" i="2"/>
  <c r="Z49" i="2"/>
  <c r="Y49" i="2"/>
  <c r="X49" i="2"/>
  <c r="Z48" i="2"/>
  <c r="Y48" i="2"/>
  <c r="X48" i="2"/>
  <c r="Z47" i="2"/>
  <c r="Y47" i="2"/>
  <c r="X47" i="2"/>
  <c r="Z46" i="2"/>
  <c r="Y46" i="2"/>
  <c r="X46" i="2"/>
  <c r="Z45" i="2"/>
  <c r="Y45" i="2"/>
  <c r="X45" i="2"/>
  <c r="Z44" i="2"/>
  <c r="Y44" i="2"/>
  <c r="X44" i="2"/>
  <c r="Z43" i="2"/>
  <c r="Y43" i="2"/>
  <c r="X43" i="2"/>
  <c r="Z42" i="2"/>
  <c r="Y42" i="2"/>
  <c r="X42" i="2"/>
  <c r="Z41" i="2"/>
  <c r="Y41" i="2"/>
  <c r="X41" i="2"/>
  <c r="Z40" i="2"/>
  <c r="Y40" i="2"/>
  <c r="X40" i="2"/>
  <c r="Z39" i="2"/>
  <c r="Y39" i="2"/>
  <c r="X39" i="2"/>
  <c r="Z38" i="2"/>
  <c r="Y38" i="2"/>
  <c r="X38" i="2"/>
  <c r="Z37" i="2"/>
  <c r="Y37" i="2"/>
  <c r="X37" i="2"/>
  <c r="Z36" i="2"/>
  <c r="Y36" i="2"/>
  <c r="X36" i="2"/>
  <c r="Z35" i="2"/>
  <c r="Y35" i="2"/>
  <c r="X35" i="2"/>
  <c r="Z34" i="2"/>
  <c r="Y34" i="2"/>
  <c r="X34" i="2"/>
  <c r="Z33" i="2"/>
  <c r="Y33" i="2"/>
  <c r="X33" i="2"/>
  <c r="Z32" i="2"/>
  <c r="Y32" i="2"/>
  <c r="X32" i="2"/>
  <c r="Z31" i="2"/>
  <c r="Y31" i="2"/>
  <c r="X31" i="2"/>
  <c r="Z30" i="2"/>
  <c r="Y30" i="2"/>
  <c r="X30" i="2"/>
  <c r="Z29" i="2"/>
  <c r="Y29" i="2"/>
  <c r="X29" i="2"/>
  <c r="Z28" i="2"/>
  <c r="Y28" i="2"/>
  <c r="X28" i="2"/>
  <c r="Z27" i="2"/>
  <c r="Y27" i="2"/>
  <c r="X27" i="2"/>
  <c r="Z26" i="2"/>
  <c r="Y26" i="2"/>
  <c r="X26" i="2"/>
  <c r="Z25" i="2"/>
  <c r="Y25" i="2"/>
  <c r="X25" i="2"/>
  <c r="Z24" i="2"/>
  <c r="Y24" i="2"/>
  <c r="X24" i="2"/>
  <c r="Z23" i="2"/>
  <c r="Y23" i="2"/>
  <c r="X23" i="2"/>
  <c r="Z22" i="2"/>
  <c r="Y22" i="2"/>
  <c r="X22" i="2"/>
  <c r="Z21" i="2"/>
  <c r="Y21" i="2"/>
  <c r="X21" i="2"/>
  <c r="Z20" i="2"/>
  <c r="Y20" i="2"/>
  <c r="X20" i="2"/>
  <c r="Z19" i="2"/>
  <c r="Y19" i="2"/>
  <c r="X19" i="2"/>
  <c r="Z18" i="2"/>
  <c r="Y18" i="2"/>
  <c r="X18" i="2"/>
  <c r="Z17" i="2"/>
  <c r="Y17" i="2"/>
  <c r="X17" i="2"/>
  <c r="Z16" i="2"/>
  <c r="Y16" i="2"/>
  <c r="X16" i="2"/>
  <c r="Z15" i="2"/>
  <c r="Y15" i="2"/>
  <c r="X15" i="2"/>
  <c r="Z14" i="2"/>
  <c r="Y14" i="2"/>
  <c r="X14" i="2"/>
  <c r="Z13" i="2"/>
  <c r="Y13" i="2"/>
  <c r="X13" i="2"/>
  <c r="Z12" i="2"/>
  <c r="Y12" i="2"/>
  <c r="X12" i="2"/>
  <c r="Z11" i="2"/>
  <c r="Y11" i="2"/>
  <c r="X11" i="2"/>
  <c r="Z10" i="2"/>
  <c r="Y10" i="2"/>
  <c r="X10" i="2"/>
  <c r="AA299" i="2" l="1"/>
  <c r="AA313" i="2"/>
  <c r="AA450" i="2"/>
  <c r="AA472" i="2"/>
  <c r="AA587" i="2"/>
  <c r="AA452" i="3"/>
  <c r="M697" i="2"/>
  <c r="U697" i="2"/>
  <c r="AA329" i="2"/>
  <c r="X442" i="2"/>
  <c r="AA449" i="2"/>
  <c r="Y488" i="2"/>
  <c r="AA488" i="2" s="1"/>
  <c r="AA497" i="2"/>
  <c r="AA177" i="3"/>
  <c r="AA294" i="3"/>
  <c r="AA193" i="3"/>
  <c r="AA479" i="3"/>
  <c r="AA60" i="3"/>
  <c r="AA69" i="3"/>
  <c r="AA17" i="2"/>
  <c r="AA25" i="2"/>
  <c r="AA33" i="2"/>
  <c r="AA41" i="2"/>
  <c r="AA49" i="2"/>
  <c r="AA57" i="2"/>
  <c r="AA65" i="2"/>
  <c r="AA73" i="2"/>
  <c r="AA81" i="2"/>
  <c r="AA89" i="2"/>
  <c r="AA97" i="2"/>
  <c r="AA105" i="2"/>
  <c r="AA113" i="2"/>
  <c r="AA121" i="2"/>
  <c r="AA129" i="2"/>
  <c r="AA137" i="2"/>
  <c r="AA145" i="2"/>
  <c r="AA153" i="2"/>
  <c r="AA161" i="2"/>
  <c r="AA169" i="2"/>
  <c r="AA177" i="2"/>
  <c r="AA185" i="2"/>
  <c r="AA193" i="2"/>
  <c r="AA201" i="2"/>
  <c r="AA209" i="2"/>
  <c r="AA217" i="2"/>
  <c r="AA225" i="2"/>
  <c r="AA233" i="2"/>
  <c r="AA241" i="2"/>
  <c r="AA252" i="2"/>
  <c r="AA253" i="2"/>
  <c r="AA256" i="2"/>
  <c r="AA269" i="2"/>
  <c r="AA272" i="2"/>
  <c r="AA276" i="2"/>
  <c r="AA280" i="2"/>
  <c r="AA288" i="2"/>
  <c r="AA289" i="2"/>
  <c r="AA297" i="2"/>
  <c r="AA300" i="2"/>
  <c r="AA310" i="2"/>
  <c r="AA355" i="2"/>
  <c r="AA365" i="2"/>
  <c r="AA373" i="2"/>
  <c r="AA405" i="2"/>
  <c r="AA413" i="2"/>
  <c r="AA511" i="2"/>
  <c r="AA519" i="2"/>
  <c r="AA563" i="2"/>
  <c r="AA568" i="2"/>
  <c r="AA576" i="2"/>
  <c r="AA600" i="2"/>
  <c r="AA627" i="2"/>
  <c r="AA639" i="2"/>
  <c r="AA647" i="2"/>
  <c r="AA133" i="3"/>
  <c r="AA289" i="3"/>
  <c r="AA66" i="3"/>
  <c r="AA266" i="3"/>
  <c r="AA550" i="3"/>
  <c r="AA683" i="2"/>
  <c r="AA687" i="2"/>
  <c r="AA695" i="2"/>
  <c r="AA260" i="3"/>
  <c r="AA572" i="3"/>
  <c r="AA85" i="3"/>
  <c r="AA539" i="3"/>
  <c r="AA383" i="3"/>
  <c r="AA268" i="3"/>
  <c r="AA787" i="3"/>
  <c r="AA365" i="3"/>
  <c r="AA437" i="3"/>
  <c r="AA723" i="3"/>
  <c r="AA775" i="3"/>
  <c r="AA420" i="3"/>
  <c r="AA101" i="3"/>
  <c r="AA707" i="3"/>
  <c r="AA309" i="3"/>
  <c r="AA209" i="3"/>
  <c r="AA298" i="3"/>
  <c r="AA561" i="3"/>
  <c r="AA370" i="3"/>
  <c r="AA428" i="3"/>
  <c r="AA12" i="2"/>
  <c r="AA20" i="2"/>
  <c r="AA28" i="2"/>
  <c r="AA36" i="2"/>
  <c r="AA44" i="2"/>
  <c r="AA52" i="2"/>
  <c r="AA60" i="2"/>
  <c r="AA68" i="2"/>
  <c r="AA76" i="2"/>
  <c r="AA84" i="2"/>
  <c r="AA92" i="2"/>
  <c r="AA100" i="2"/>
  <c r="AA108" i="2"/>
  <c r="AA116" i="2"/>
  <c r="AA124" i="2"/>
  <c r="AA132" i="2"/>
  <c r="AA140" i="2"/>
  <c r="AA148" i="2"/>
  <c r="AA156" i="2"/>
  <c r="AA164" i="2"/>
  <c r="AA172" i="2"/>
  <c r="AA180" i="2"/>
  <c r="AA188" i="2"/>
  <c r="AA196" i="2"/>
  <c r="AA204" i="2"/>
  <c r="AA212" i="2"/>
  <c r="AA220" i="2"/>
  <c r="AA228" i="2"/>
  <c r="AA236" i="2"/>
  <c r="AA268" i="2"/>
  <c r="AA273" i="2"/>
  <c r="AA286" i="2"/>
  <c r="AA320" i="2"/>
  <c r="AA336" i="2"/>
  <c r="AA537" i="2"/>
  <c r="AA542" i="2"/>
  <c r="AA558" i="2"/>
  <c r="AA579" i="2"/>
  <c r="AA635" i="2"/>
  <c r="AA643" i="2"/>
  <c r="AA651" i="2"/>
  <c r="AA669" i="2"/>
  <c r="Q697" i="2"/>
  <c r="AA261" i="2"/>
  <c r="AA284" i="2"/>
  <c r="AA292" i="2"/>
  <c r="AA331" i="2"/>
  <c r="AA429" i="2"/>
  <c r="AA437" i="2"/>
  <c r="AA480" i="2"/>
  <c r="AA561" i="2"/>
  <c r="AA601" i="2"/>
  <c r="AA617" i="2"/>
  <c r="AA641" i="2"/>
  <c r="AA655" i="2"/>
  <c r="AA690" i="2"/>
  <c r="J697" i="2"/>
  <c r="R697" i="2"/>
  <c r="Y697" i="2" s="1"/>
  <c r="AA259" i="2"/>
  <c r="AA290" i="2"/>
  <c r="AA321" i="2"/>
  <c r="AA334" i="2"/>
  <c r="AA432" i="2"/>
  <c r="AA461" i="2"/>
  <c r="AA530" i="2"/>
  <c r="AA577" i="2"/>
  <c r="AA658" i="2"/>
  <c r="AA693" i="2"/>
  <c r="AA277" i="2"/>
  <c r="AA296" i="2"/>
  <c r="AA691" i="2"/>
  <c r="AA14" i="2"/>
  <c r="AA22" i="2"/>
  <c r="AA30" i="2"/>
  <c r="AA38" i="2"/>
  <c r="AA46" i="2"/>
  <c r="AA54" i="2"/>
  <c r="AA62" i="2"/>
  <c r="AA70" i="2"/>
  <c r="AA78" i="2"/>
  <c r="AA86" i="2"/>
  <c r="AA94" i="2"/>
  <c r="AA102" i="2"/>
  <c r="AA110" i="2"/>
  <c r="AA118" i="2"/>
  <c r="AA126" i="2"/>
  <c r="AA134" i="2"/>
  <c r="AA142" i="2"/>
  <c r="AA150" i="2"/>
  <c r="AA158" i="2"/>
  <c r="AA166" i="2"/>
  <c r="AA174" i="2"/>
  <c r="AA182" i="2"/>
  <c r="AA190" i="2"/>
  <c r="AA198" i="2"/>
  <c r="AA206" i="2"/>
  <c r="AA214" i="2"/>
  <c r="AA222" i="2"/>
  <c r="AA230" i="2"/>
  <c r="AA238" i="2"/>
  <c r="AA250" i="2"/>
  <c r="AA260" i="2"/>
  <c r="AA265" i="2"/>
  <c r="AA275" i="2"/>
  <c r="AA330" i="2"/>
  <c r="AA338" i="2"/>
  <c r="AA364" i="2"/>
  <c r="AA372" i="2"/>
  <c r="AA377" i="2"/>
  <c r="AA380" i="2"/>
  <c r="AA385" i="2"/>
  <c r="AA393" i="2"/>
  <c r="AA581" i="2"/>
  <c r="AA589" i="2"/>
  <c r="AA637" i="2"/>
  <c r="AA650" i="2"/>
  <c r="AA653" i="2"/>
  <c r="AA659" i="2"/>
  <c r="AA662" i="2"/>
  <c r="AA671" i="2"/>
  <c r="AA686" i="2"/>
  <c r="AA387" i="2"/>
  <c r="AA403" i="2"/>
  <c r="AA602" i="2"/>
  <c r="AA667" i="2"/>
  <c r="AA675" i="2"/>
  <c r="AA264" i="2"/>
  <c r="AA295" i="2"/>
  <c r="AA298" i="2"/>
  <c r="AA318" i="2"/>
  <c r="AA328" i="2"/>
  <c r="AA409" i="2"/>
  <c r="AA419" i="2"/>
  <c r="AA440" i="2"/>
  <c r="AA466" i="2"/>
  <c r="AA506" i="2"/>
  <c r="AA514" i="2"/>
  <c r="AA535" i="2"/>
  <c r="AA553" i="2"/>
  <c r="AA626" i="2"/>
  <c r="AA356" i="2"/>
  <c r="AA395" i="2"/>
  <c r="AA610" i="2"/>
  <c r="AA248" i="2"/>
  <c r="AA262" i="2"/>
  <c r="AA278" i="2"/>
  <c r="AA316" i="2"/>
  <c r="AA349" i="2"/>
  <c r="AA388" i="2"/>
  <c r="AA396" i="2"/>
  <c r="AA417" i="2"/>
  <c r="AA422" i="2"/>
  <c r="AA464" i="2"/>
  <c r="AA493" i="2"/>
  <c r="AA501" i="2"/>
  <c r="AA509" i="2"/>
  <c r="AA517" i="2"/>
  <c r="AA525" i="2"/>
  <c r="AA595" i="2"/>
  <c r="AA603" i="2"/>
  <c r="AA611" i="2"/>
  <c r="AA616" i="2"/>
  <c r="AA619" i="2"/>
  <c r="AA629" i="2"/>
  <c r="AA688" i="2"/>
  <c r="Z442" i="2"/>
  <c r="AA668" i="2"/>
  <c r="AA305" i="2"/>
  <c r="AA348" i="2"/>
  <c r="AA379" i="2"/>
  <c r="AA411" i="2"/>
  <c r="AA258" i="2"/>
  <c r="AA274" i="2"/>
  <c r="AA281" i="2"/>
  <c r="AA311" i="2"/>
  <c r="AA314" i="2"/>
  <c r="AA347" i="2"/>
  <c r="AA410" i="2"/>
  <c r="AA415" i="2"/>
  <c r="AA433" i="2"/>
  <c r="AA441" i="2"/>
  <c r="AA448" i="2"/>
  <c r="AA476" i="2"/>
  <c r="AA484" i="2"/>
  <c r="AA567" i="2"/>
  <c r="AA575" i="2"/>
  <c r="AA585" i="2"/>
  <c r="AA590" i="2"/>
  <c r="AA609" i="2"/>
  <c r="AA632" i="2"/>
  <c r="AA315" i="2"/>
  <c r="Z357" i="2"/>
  <c r="AA677" i="2"/>
  <c r="AA689" i="2"/>
  <c r="AA249" i="2"/>
  <c r="AA254" i="2"/>
  <c r="AA270" i="2"/>
  <c r="AA279" i="2"/>
  <c r="AA282" i="2"/>
  <c r="AA302" i="2"/>
  <c r="AA312" i="2"/>
  <c r="AA337" i="2"/>
  <c r="AA353" i="2"/>
  <c r="AA360" i="2"/>
  <c r="AA368" i="2"/>
  <c r="AA376" i="2"/>
  <c r="AA384" i="2"/>
  <c r="Y442" i="2"/>
  <c r="AA446" i="2"/>
  <c r="AA460" i="2"/>
  <c r="AA468" i="2"/>
  <c r="AA489" i="2"/>
  <c r="AA529" i="2"/>
  <c r="AA534" i="2"/>
  <c r="AA539" i="2"/>
  <c r="AA552" i="2"/>
  <c r="AA560" i="2"/>
  <c r="AA573" i="2"/>
  <c r="AA583" i="2"/>
  <c r="AA593" i="2"/>
  <c r="AA599" i="2"/>
  <c r="AA694" i="2"/>
  <c r="AA243" i="2"/>
  <c r="AA287" i="2"/>
  <c r="AA303" i="2"/>
  <c r="AA319" i="2"/>
  <c r="AA335" i="2"/>
  <c r="AA345" i="2"/>
  <c r="AA392" i="2"/>
  <c r="AA400" i="2"/>
  <c r="AA423" i="2"/>
  <c r="AA445" i="2"/>
  <c r="X488" i="2"/>
  <c r="AA502" i="2"/>
  <c r="AA507" i="2"/>
  <c r="AA520" i="2"/>
  <c r="AA543" i="2"/>
  <c r="AA634" i="2"/>
  <c r="AA649" i="2"/>
  <c r="AA660" i="2"/>
  <c r="AA246" i="2"/>
  <c r="AA283" i="2"/>
  <c r="AA301" i="2"/>
  <c r="AA317" i="2"/>
  <c r="AA333" i="2"/>
  <c r="AA343" i="2"/>
  <c r="AA408" i="2"/>
  <c r="AA426" i="2"/>
  <c r="AA431" i="2"/>
  <c r="AA454" i="2"/>
  <c r="AA483" i="2"/>
  <c r="AA505" i="2"/>
  <c r="AA510" i="2"/>
  <c r="AA528" i="2"/>
  <c r="AA546" i="2"/>
  <c r="AA551" i="2"/>
  <c r="AA566" i="2"/>
  <c r="AA571" i="2"/>
  <c r="AA594" i="2"/>
  <c r="AA351" i="2"/>
  <c r="AA358" i="2"/>
  <c r="AA366" i="2"/>
  <c r="AA374" i="2"/>
  <c r="AA382" i="2"/>
  <c r="AA390" i="2"/>
  <c r="AA398" i="2"/>
  <c r="AA416" i="2"/>
  <c r="AA434" i="2"/>
  <c r="AA439" i="2"/>
  <c r="AA457" i="2"/>
  <c r="AA462" i="2"/>
  <c r="AA470" i="2"/>
  <c r="AA478" i="2"/>
  <c r="AA486" i="2"/>
  <c r="AA495" i="2"/>
  <c r="AA513" i="2"/>
  <c r="AA518" i="2"/>
  <c r="AA536" i="2"/>
  <c r="AA554" i="2"/>
  <c r="AA559" i="2"/>
  <c r="AA569" i="2"/>
  <c r="AA574" i="2"/>
  <c r="AA597" i="2"/>
  <c r="AA642" i="2"/>
  <c r="AA684" i="2"/>
  <c r="AA556" i="3"/>
  <c r="AA16" i="2"/>
  <c r="AA24" i="2"/>
  <c r="AA32" i="2"/>
  <c r="AA40" i="2"/>
  <c r="AA48" i="2"/>
  <c r="AA56" i="2"/>
  <c r="AA64" i="2"/>
  <c r="AA72" i="2"/>
  <c r="AA80" i="2"/>
  <c r="AA88" i="2"/>
  <c r="AA96" i="2"/>
  <c r="AA104" i="2"/>
  <c r="AA112" i="2"/>
  <c r="AA120" i="2"/>
  <c r="AA128" i="2"/>
  <c r="AA136" i="2"/>
  <c r="AA144" i="2"/>
  <c r="AA152" i="2"/>
  <c r="AA160" i="2"/>
  <c r="AA168" i="2"/>
  <c r="AA176" i="2"/>
  <c r="AA184" i="2"/>
  <c r="AA192" i="2"/>
  <c r="AA200" i="2"/>
  <c r="AA208" i="2"/>
  <c r="AA216" i="2"/>
  <c r="AA224" i="2"/>
  <c r="AA232" i="2"/>
  <c r="AA424" i="2"/>
  <c r="AA465" i="2"/>
  <c r="AA481" i="2"/>
  <c r="AA498" i="2"/>
  <c r="AA503" i="2"/>
  <c r="AA521" i="2"/>
  <c r="AA526" i="2"/>
  <c r="AA544" i="2"/>
  <c r="AA562" i="2"/>
  <c r="AA592" i="2"/>
  <c r="AA605" i="2"/>
  <c r="AA615" i="2"/>
  <c r="AA645" i="2"/>
  <c r="AA656" i="2"/>
  <c r="AA665" i="2"/>
  <c r="AA673" i="2"/>
  <c r="AA682" i="2"/>
  <c r="X696" i="2"/>
  <c r="AA439" i="3"/>
  <c r="AA242" i="2"/>
  <c r="AA293" i="2"/>
  <c r="AA309" i="2"/>
  <c r="AA325" i="2"/>
  <c r="AA341" i="2"/>
  <c r="AA427" i="2"/>
  <c r="AA444" i="2"/>
  <c r="AA452" i="2"/>
  <c r="AA547" i="2"/>
  <c r="AA618" i="2"/>
  <c r="AA623" i="2"/>
  <c r="AA633" i="2"/>
  <c r="AA648" i="2"/>
  <c r="AA676" i="2"/>
  <c r="AA291" i="2"/>
  <c r="AA307" i="2"/>
  <c r="AA323" i="2"/>
  <c r="AA339" i="2"/>
  <c r="AA362" i="2"/>
  <c r="AA370" i="2"/>
  <c r="AA375" i="2"/>
  <c r="AA378" i="2"/>
  <c r="AA383" i="2"/>
  <c r="AA386" i="2"/>
  <c r="AA391" i="2"/>
  <c r="AA394" i="2"/>
  <c r="AA399" i="2"/>
  <c r="AA402" i="2"/>
  <c r="AA407" i="2"/>
  <c r="AA425" i="2"/>
  <c r="AA435" i="2"/>
  <c r="AA447" i="2"/>
  <c r="AA453" i="2"/>
  <c r="AA458" i="2"/>
  <c r="AA482" i="2"/>
  <c r="AA491" i="2"/>
  <c r="AA504" i="2"/>
  <c r="AA522" i="2"/>
  <c r="AA527" i="2"/>
  <c r="AA545" i="2"/>
  <c r="AA550" i="2"/>
  <c r="AA555" i="2"/>
  <c r="AA578" i="2"/>
  <c r="AA598" i="2"/>
  <c r="AA621" i="2"/>
  <c r="AA631" i="2"/>
  <c r="AA657" i="2"/>
  <c r="AA679" i="2"/>
  <c r="AA692" i="2"/>
  <c r="AA754" i="3"/>
  <c r="Z795" i="3"/>
  <c r="Z680" i="2"/>
  <c r="Y680" i="2"/>
  <c r="AA346" i="2"/>
  <c r="AA471" i="2"/>
  <c r="O697" i="2"/>
  <c r="W697" i="2"/>
  <c r="AA247" i="2"/>
  <c r="AA344" i="2"/>
  <c r="AA381" i="2"/>
  <c r="AA389" i="2"/>
  <c r="AA397" i="2"/>
  <c r="AA414" i="2"/>
  <c r="AA430" i="2"/>
  <c r="AA469" i="2"/>
  <c r="AA606" i="2"/>
  <c r="AA622" i="2"/>
  <c r="AA638" i="2"/>
  <c r="AA672" i="2"/>
  <c r="X680" i="2"/>
  <c r="AA608" i="2"/>
  <c r="AA640" i="2"/>
  <c r="AA15" i="2"/>
  <c r="AA23" i="2"/>
  <c r="AA31" i="2"/>
  <c r="AA39" i="2"/>
  <c r="AA47" i="2"/>
  <c r="AA55" i="2"/>
  <c r="AA63" i="2"/>
  <c r="AA71" i="2"/>
  <c r="AA79" i="2"/>
  <c r="AA87" i="2"/>
  <c r="AA95" i="2"/>
  <c r="AA103" i="2"/>
  <c r="AA111" i="2"/>
  <c r="AA119" i="2"/>
  <c r="AA127" i="2"/>
  <c r="AA135" i="2"/>
  <c r="AA143" i="2"/>
  <c r="AA151" i="2"/>
  <c r="AA159" i="2"/>
  <c r="AA167" i="2"/>
  <c r="AA175" i="2"/>
  <c r="AA183" i="2"/>
  <c r="AA191" i="2"/>
  <c r="AA199" i="2"/>
  <c r="AA207" i="2"/>
  <c r="AA215" i="2"/>
  <c r="AA223" i="2"/>
  <c r="AA231" i="2"/>
  <c r="AA239" i="2"/>
  <c r="P697" i="2"/>
  <c r="AA245" i="2"/>
  <c r="AA342" i="2"/>
  <c r="AA363" i="2"/>
  <c r="AA371" i="2"/>
  <c r="AA412" i="2"/>
  <c r="AA428" i="2"/>
  <c r="AA467" i="2"/>
  <c r="AA492" i="2"/>
  <c r="AA508" i="2"/>
  <c r="AA524" i="2"/>
  <c r="AA540" i="2"/>
  <c r="AA556" i="2"/>
  <c r="AA572" i="2"/>
  <c r="AA588" i="2"/>
  <c r="AA604" i="2"/>
  <c r="AA620" i="2"/>
  <c r="AA636" i="2"/>
  <c r="AA652" i="2"/>
  <c r="AA670" i="2"/>
  <c r="AA624" i="2"/>
  <c r="AA674" i="2"/>
  <c r="AA10" i="2"/>
  <c r="AA18" i="2"/>
  <c r="AA26" i="2"/>
  <c r="AA34" i="2"/>
  <c r="AA42" i="2"/>
  <c r="AA50" i="2"/>
  <c r="AA58" i="2"/>
  <c r="AA66" i="2"/>
  <c r="AA74" i="2"/>
  <c r="AA82" i="2"/>
  <c r="AA90" i="2"/>
  <c r="AA98" i="2"/>
  <c r="AA106" i="2"/>
  <c r="AA114" i="2"/>
  <c r="AA122" i="2"/>
  <c r="AA130" i="2"/>
  <c r="AA138" i="2"/>
  <c r="AA146" i="2"/>
  <c r="AA154" i="2"/>
  <c r="AA162" i="2"/>
  <c r="AA170" i="2"/>
  <c r="AA178" i="2"/>
  <c r="AA186" i="2"/>
  <c r="AA194" i="2"/>
  <c r="AA202" i="2"/>
  <c r="AA210" i="2"/>
  <c r="AA218" i="2"/>
  <c r="AA226" i="2"/>
  <c r="AA234" i="2"/>
  <c r="AA490" i="2"/>
  <c r="AA538" i="2"/>
  <c r="AA570" i="2"/>
  <c r="AA586" i="2"/>
  <c r="AA13" i="2"/>
  <c r="AA21" i="2"/>
  <c r="AA29" i="2"/>
  <c r="AA37" i="2"/>
  <c r="AA45" i="2"/>
  <c r="AA53" i="2"/>
  <c r="AA61" i="2"/>
  <c r="AA69" i="2"/>
  <c r="AA77" i="2"/>
  <c r="AA85" i="2"/>
  <c r="AA93" i="2"/>
  <c r="AA101" i="2"/>
  <c r="AA109" i="2"/>
  <c r="AA117" i="2"/>
  <c r="AA125" i="2"/>
  <c r="AA133" i="2"/>
  <c r="AA141" i="2"/>
  <c r="AA149" i="2"/>
  <c r="AA157" i="2"/>
  <c r="AA165" i="2"/>
  <c r="AA173" i="2"/>
  <c r="AA181" i="2"/>
  <c r="AA189" i="2"/>
  <c r="AA197" i="2"/>
  <c r="AA205" i="2"/>
  <c r="AA213" i="2"/>
  <c r="AA221" i="2"/>
  <c r="AA229" i="2"/>
  <c r="AA237" i="2"/>
  <c r="Y357" i="2"/>
  <c r="AA361" i="2"/>
  <c r="AA369" i="2"/>
  <c r="AA584" i="2"/>
  <c r="AA666" i="2"/>
  <c r="S697" i="2"/>
  <c r="AA352" i="2"/>
  <c r="AA401" i="2"/>
  <c r="Z488" i="2"/>
  <c r="AA614" i="2"/>
  <c r="AA630" i="2"/>
  <c r="AA646" i="2"/>
  <c r="AA663" i="2"/>
  <c r="K697" i="2"/>
  <c r="AA11" i="2"/>
  <c r="AA19" i="2"/>
  <c r="AA27" i="2"/>
  <c r="AA35" i="2"/>
  <c r="AA43" i="2"/>
  <c r="AA51" i="2"/>
  <c r="AA59" i="2"/>
  <c r="AA67" i="2"/>
  <c r="AA75" i="2"/>
  <c r="AA83" i="2"/>
  <c r="AA91" i="2"/>
  <c r="AA99" i="2"/>
  <c r="AA107" i="2"/>
  <c r="AA115" i="2"/>
  <c r="AA123" i="2"/>
  <c r="AA131" i="2"/>
  <c r="AA139" i="2"/>
  <c r="AA147" i="2"/>
  <c r="AA155" i="2"/>
  <c r="AA163" i="2"/>
  <c r="AA171" i="2"/>
  <c r="AA179" i="2"/>
  <c r="AA187" i="2"/>
  <c r="AA195" i="2"/>
  <c r="AA203" i="2"/>
  <c r="AA211" i="2"/>
  <c r="AA219" i="2"/>
  <c r="AA227" i="2"/>
  <c r="AA235" i="2"/>
  <c r="L697" i="2"/>
  <c r="T697" i="2"/>
  <c r="AA350" i="2"/>
  <c r="AA359" i="2"/>
  <c r="AA367" i="2"/>
  <c r="AA404" i="2"/>
  <c r="AA420" i="2"/>
  <c r="AA436" i="2"/>
  <c r="AA459" i="2"/>
  <c r="AA475" i="2"/>
  <c r="AA500" i="2"/>
  <c r="AA516" i="2"/>
  <c r="AA532" i="2"/>
  <c r="AA548" i="2"/>
  <c r="AA564" i="2"/>
  <c r="AA580" i="2"/>
  <c r="AA596" i="2"/>
  <c r="AA612" i="2"/>
  <c r="AA628" i="2"/>
  <c r="AA644" i="2"/>
  <c r="AA661" i="2"/>
  <c r="AA678" i="2"/>
  <c r="Y795" i="3"/>
  <c r="AA795" i="3" s="1"/>
  <c r="X795" i="3"/>
  <c r="AA763" i="3"/>
  <c r="AA794" i="3"/>
  <c r="AA406" i="2"/>
  <c r="Z696" i="2"/>
  <c r="Y696" i="2"/>
  <c r="X240" i="2"/>
  <c r="Y240" i="2"/>
  <c r="X357" i="2"/>
  <c r="Z240" i="2"/>
  <c r="W777" i="1"/>
  <c r="V777" i="1"/>
  <c r="U777" i="1"/>
  <c r="T777" i="1"/>
  <c r="S777" i="1"/>
  <c r="R777" i="1"/>
  <c r="Q777" i="1"/>
  <c r="P777" i="1"/>
  <c r="O777" i="1"/>
  <c r="N777" i="1"/>
  <c r="M777" i="1"/>
  <c r="L777" i="1"/>
  <c r="K777" i="1"/>
  <c r="J777" i="1"/>
  <c r="Z776" i="1"/>
  <c r="Y776" i="1"/>
  <c r="X776" i="1"/>
  <c r="W775" i="1"/>
  <c r="V775" i="1"/>
  <c r="U775" i="1"/>
  <c r="T775" i="1"/>
  <c r="S775" i="1"/>
  <c r="R775" i="1"/>
  <c r="Q775" i="1"/>
  <c r="P775" i="1"/>
  <c r="O775" i="1"/>
  <c r="N775" i="1"/>
  <c r="M775" i="1"/>
  <c r="L775" i="1"/>
  <c r="K775" i="1"/>
  <c r="J775" i="1"/>
  <c r="Z774" i="1"/>
  <c r="Y774" i="1"/>
  <c r="X774" i="1"/>
  <c r="Z773" i="1"/>
  <c r="Y773" i="1"/>
  <c r="X773" i="1"/>
  <c r="Z772" i="1"/>
  <c r="Y772" i="1"/>
  <c r="X772" i="1"/>
  <c r="Z771" i="1"/>
  <c r="Y771" i="1"/>
  <c r="X771" i="1"/>
  <c r="Z770" i="1"/>
  <c r="Y770" i="1"/>
  <c r="X770" i="1"/>
  <c r="Z769" i="1"/>
  <c r="Y769" i="1"/>
  <c r="X769" i="1"/>
  <c r="Z768" i="1"/>
  <c r="Y768" i="1"/>
  <c r="X768" i="1"/>
  <c r="Z767" i="1"/>
  <c r="Y767" i="1"/>
  <c r="X767" i="1"/>
  <c r="Z766" i="1"/>
  <c r="Y766" i="1"/>
  <c r="X766" i="1"/>
  <c r="Z765" i="1"/>
  <c r="Y765" i="1"/>
  <c r="X765" i="1"/>
  <c r="Z764" i="1"/>
  <c r="Y764" i="1"/>
  <c r="X764" i="1"/>
  <c r="Z763" i="1"/>
  <c r="Y763" i="1"/>
  <c r="X763" i="1"/>
  <c r="W762" i="1"/>
  <c r="V762" i="1"/>
  <c r="U762" i="1"/>
  <c r="T762" i="1"/>
  <c r="S762" i="1"/>
  <c r="R762" i="1"/>
  <c r="Q762" i="1"/>
  <c r="P762" i="1"/>
  <c r="O762" i="1"/>
  <c r="N762" i="1"/>
  <c r="M762" i="1"/>
  <c r="L762" i="1"/>
  <c r="K762" i="1"/>
  <c r="J762" i="1"/>
  <c r="Z761" i="1"/>
  <c r="Y761" i="1"/>
  <c r="X761" i="1"/>
  <c r="Z760" i="1"/>
  <c r="Y760" i="1"/>
  <c r="X760" i="1"/>
  <c r="W759" i="1"/>
  <c r="V759" i="1"/>
  <c r="U759" i="1"/>
  <c r="T759" i="1"/>
  <c r="S759" i="1"/>
  <c r="R759" i="1"/>
  <c r="Q759" i="1"/>
  <c r="P759" i="1"/>
  <c r="O759" i="1"/>
  <c r="N759" i="1"/>
  <c r="M759" i="1"/>
  <c r="L759" i="1"/>
  <c r="K759" i="1"/>
  <c r="J759" i="1"/>
  <c r="Z758" i="1"/>
  <c r="Y758" i="1"/>
  <c r="X758" i="1"/>
  <c r="Z757" i="1"/>
  <c r="Y757" i="1"/>
  <c r="X757" i="1"/>
  <c r="Z756" i="1"/>
  <c r="Y756" i="1"/>
  <c r="X756" i="1"/>
  <c r="Z755" i="1"/>
  <c r="Y755" i="1"/>
  <c r="X755" i="1"/>
  <c r="Z754" i="1"/>
  <c r="Y754" i="1"/>
  <c r="X754" i="1"/>
  <c r="Z753" i="1"/>
  <c r="Y753" i="1"/>
  <c r="X753" i="1"/>
  <c r="Z752" i="1"/>
  <c r="Y752" i="1"/>
  <c r="X752" i="1"/>
  <c r="Z751" i="1"/>
  <c r="Y751" i="1"/>
  <c r="X751" i="1"/>
  <c r="Z750" i="1"/>
  <c r="Y750" i="1"/>
  <c r="X750" i="1"/>
  <c r="Z749" i="1"/>
  <c r="Y749" i="1"/>
  <c r="X749" i="1"/>
  <c r="Z748" i="1"/>
  <c r="Y748" i="1"/>
  <c r="X748" i="1"/>
  <c r="Z747" i="1"/>
  <c r="Y747" i="1"/>
  <c r="X747" i="1"/>
  <c r="Z746" i="1"/>
  <c r="Y746" i="1"/>
  <c r="X746" i="1"/>
  <c r="Z745" i="1"/>
  <c r="Y745" i="1"/>
  <c r="X745" i="1"/>
  <c r="Z744" i="1"/>
  <c r="Y744" i="1"/>
  <c r="X744" i="1"/>
  <c r="Z743" i="1"/>
  <c r="Y743" i="1"/>
  <c r="X743" i="1"/>
  <c r="Z742" i="1"/>
  <c r="Y742" i="1"/>
  <c r="X742" i="1"/>
  <c r="Z741" i="1"/>
  <c r="Y741" i="1"/>
  <c r="X741" i="1"/>
  <c r="Z740" i="1"/>
  <c r="Y740" i="1"/>
  <c r="X740" i="1"/>
  <c r="W738" i="1"/>
  <c r="V738" i="1"/>
  <c r="U738" i="1"/>
  <c r="T738" i="1"/>
  <c r="S738" i="1"/>
  <c r="R738" i="1"/>
  <c r="Q738" i="1"/>
  <c r="P738" i="1"/>
  <c r="O738" i="1"/>
  <c r="N738" i="1"/>
  <c r="M738" i="1"/>
  <c r="L738" i="1"/>
  <c r="K738" i="1"/>
  <c r="J738" i="1"/>
  <c r="Z737" i="1"/>
  <c r="Y737" i="1"/>
  <c r="X737" i="1"/>
  <c r="W736" i="1"/>
  <c r="V736" i="1"/>
  <c r="U736" i="1"/>
  <c r="T736" i="1"/>
  <c r="S736" i="1"/>
  <c r="R736" i="1"/>
  <c r="Q736" i="1"/>
  <c r="P736" i="1"/>
  <c r="O736" i="1"/>
  <c r="N736" i="1"/>
  <c r="M736" i="1"/>
  <c r="L736" i="1"/>
  <c r="K736" i="1"/>
  <c r="J736" i="1"/>
  <c r="Z735" i="1"/>
  <c r="Y735" i="1"/>
  <c r="X735" i="1"/>
  <c r="Z734" i="1"/>
  <c r="Y734" i="1"/>
  <c r="Z733" i="1"/>
  <c r="Y733" i="1"/>
  <c r="X733" i="1"/>
  <c r="X732" i="1"/>
  <c r="Z731" i="1"/>
  <c r="Y731" i="1"/>
  <c r="X731" i="1"/>
  <c r="Z730" i="1"/>
  <c r="Y730" i="1"/>
  <c r="Z729" i="1"/>
  <c r="Y729" i="1"/>
  <c r="X729" i="1"/>
  <c r="Z728" i="1"/>
  <c r="Y728" i="1"/>
  <c r="X728" i="1"/>
  <c r="Z727" i="1"/>
  <c r="Y727" i="1"/>
  <c r="X727" i="1"/>
  <c r="Z726" i="1"/>
  <c r="Y726" i="1"/>
  <c r="X726" i="1"/>
  <c r="Z725" i="1"/>
  <c r="Y725" i="1"/>
  <c r="X725" i="1"/>
  <c r="Z724" i="1"/>
  <c r="Y724" i="1"/>
  <c r="X724" i="1"/>
  <c r="Z723" i="1"/>
  <c r="Y723" i="1"/>
  <c r="X723" i="1"/>
  <c r="X722" i="1"/>
  <c r="Z721" i="1"/>
  <c r="Y721" i="1"/>
  <c r="X721" i="1"/>
  <c r="Z720" i="1"/>
  <c r="Y720" i="1"/>
  <c r="X720" i="1"/>
  <c r="Z719" i="1"/>
  <c r="Y719" i="1"/>
  <c r="X719" i="1"/>
  <c r="Z718" i="1"/>
  <c r="Y718" i="1"/>
  <c r="X718" i="1"/>
  <c r="Z717" i="1"/>
  <c r="Y717" i="1"/>
  <c r="X717" i="1"/>
  <c r="W716" i="1"/>
  <c r="V716" i="1"/>
  <c r="U716" i="1"/>
  <c r="T716" i="1"/>
  <c r="S716" i="1"/>
  <c r="R716" i="1"/>
  <c r="Q716" i="1"/>
  <c r="P716" i="1"/>
  <c r="O716" i="1"/>
  <c r="N716" i="1"/>
  <c r="M716" i="1"/>
  <c r="L716" i="1"/>
  <c r="K716" i="1"/>
  <c r="J716" i="1"/>
  <c r="Z715" i="1"/>
  <c r="Y715" i="1"/>
  <c r="X715" i="1"/>
  <c r="Z714" i="1"/>
  <c r="Y714" i="1"/>
  <c r="X714" i="1"/>
  <c r="Z713" i="1"/>
  <c r="Y713" i="1"/>
  <c r="X713" i="1"/>
  <c r="Z712" i="1"/>
  <c r="Y712" i="1"/>
  <c r="X712" i="1"/>
  <c r="Z711" i="1"/>
  <c r="Y711" i="1"/>
  <c r="X711" i="1"/>
  <c r="W710" i="1"/>
  <c r="V710" i="1"/>
  <c r="U710" i="1"/>
  <c r="T710" i="1"/>
  <c r="S710" i="1"/>
  <c r="R710" i="1"/>
  <c r="Q710" i="1"/>
  <c r="P710" i="1"/>
  <c r="O710" i="1"/>
  <c r="N710" i="1"/>
  <c r="M710" i="1"/>
  <c r="L710" i="1"/>
  <c r="K710" i="1"/>
  <c r="J710" i="1"/>
  <c r="Z709" i="1"/>
  <c r="Y709" i="1"/>
  <c r="X709" i="1"/>
  <c r="Z708" i="1"/>
  <c r="Y708" i="1"/>
  <c r="X708" i="1"/>
  <c r="Z707" i="1"/>
  <c r="Y707" i="1"/>
  <c r="X707" i="1"/>
  <c r="Z706" i="1"/>
  <c r="Y706" i="1"/>
  <c r="X706" i="1"/>
  <c r="Z705" i="1"/>
  <c r="Y705" i="1"/>
  <c r="X705" i="1"/>
  <c r="Z704" i="1"/>
  <c r="Y704" i="1"/>
  <c r="X704" i="1"/>
  <c r="Z703" i="1"/>
  <c r="Y703" i="1"/>
  <c r="X703" i="1"/>
  <c r="Z702" i="1"/>
  <c r="Y702" i="1"/>
  <c r="X702" i="1"/>
  <c r="Z701" i="1"/>
  <c r="Y701" i="1"/>
  <c r="X701" i="1"/>
  <c r="Z700" i="1"/>
  <c r="Y700" i="1"/>
  <c r="X700" i="1"/>
  <c r="Z699" i="1"/>
  <c r="Y699" i="1"/>
  <c r="X699" i="1"/>
  <c r="Z698" i="1"/>
  <c r="Y698" i="1"/>
  <c r="X698" i="1"/>
  <c r="Z697" i="1"/>
  <c r="Y697" i="1"/>
  <c r="X697" i="1"/>
  <c r="Z696" i="1"/>
  <c r="Y696" i="1"/>
  <c r="X696" i="1"/>
  <c r="Z695" i="1"/>
  <c r="Y695" i="1"/>
  <c r="X695" i="1"/>
  <c r="Z694" i="1"/>
  <c r="Y694" i="1"/>
  <c r="X694" i="1"/>
  <c r="Z693" i="1"/>
  <c r="Y693" i="1"/>
  <c r="X693" i="1"/>
  <c r="Z692" i="1"/>
  <c r="Y692" i="1"/>
  <c r="X692" i="1"/>
  <c r="W690" i="1"/>
  <c r="V690" i="1"/>
  <c r="U690" i="1"/>
  <c r="T690" i="1"/>
  <c r="S690" i="1"/>
  <c r="R690" i="1"/>
  <c r="Q690" i="1"/>
  <c r="P690" i="1"/>
  <c r="O690" i="1"/>
  <c r="N690" i="1"/>
  <c r="M690" i="1"/>
  <c r="L690" i="1"/>
  <c r="K690" i="1"/>
  <c r="J690" i="1"/>
  <c r="Z689" i="1"/>
  <c r="Y689" i="1"/>
  <c r="X689" i="1"/>
  <c r="Z688" i="1"/>
  <c r="Y688" i="1"/>
  <c r="X688" i="1"/>
  <c r="Z687" i="1"/>
  <c r="Y687" i="1"/>
  <c r="X687" i="1"/>
  <c r="Z686" i="1"/>
  <c r="Y686" i="1"/>
  <c r="X686" i="1"/>
  <c r="Z685" i="1"/>
  <c r="Y685" i="1"/>
  <c r="X685" i="1"/>
  <c r="W684" i="1"/>
  <c r="V684" i="1"/>
  <c r="U684" i="1"/>
  <c r="T684" i="1"/>
  <c r="S684" i="1"/>
  <c r="R684" i="1"/>
  <c r="Q684" i="1"/>
  <c r="P684" i="1"/>
  <c r="O684" i="1"/>
  <c r="N684" i="1"/>
  <c r="M684" i="1"/>
  <c r="L684" i="1"/>
  <c r="K684" i="1"/>
  <c r="J684" i="1"/>
  <c r="Z683" i="1"/>
  <c r="Y683" i="1"/>
  <c r="X683" i="1"/>
  <c r="Z682" i="1"/>
  <c r="Y682" i="1"/>
  <c r="X682" i="1"/>
  <c r="Z681" i="1"/>
  <c r="Y681" i="1"/>
  <c r="X681" i="1"/>
  <c r="Z680" i="1"/>
  <c r="Y680" i="1"/>
  <c r="X680" i="1"/>
  <c r="Z679" i="1"/>
  <c r="Y679" i="1"/>
  <c r="X679" i="1"/>
  <c r="Z678" i="1"/>
  <c r="Y678" i="1"/>
  <c r="X678" i="1"/>
  <c r="Z677" i="1"/>
  <c r="Y677" i="1"/>
  <c r="X677" i="1"/>
  <c r="Z676" i="1"/>
  <c r="Y676" i="1"/>
  <c r="X676" i="1"/>
  <c r="Z675" i="1"/>
  <c r="Y675" i="1"/>
  <c r="X675" i="1"/>
  <c r="Z674" i="1"/>
  <c r="Y674" i="1"/>
  <c r="X674" i="1"/>
  <c r="Z673" i="1"/>
  <c r="Y673" i="1"/>
  <c r="X673" i="1"/>
  <c r="Z672" i="1"/>
  <c r="Y672" i="1"/>
  <c r="X672" i="1"/>
  <c r="Z671" i="1"/>
  <c r="Y671" i="1"/>
  <c r="X671" i="1"/>
  <c r="Z670" i="1"/>
  <c r="Y670" i="1"/>
  <c r="X670" i="1"/>
  <c r="Z669" i="1"/>
  <c r="Y669" i="1"/>
  <c r="X669" i="1"/>
  <c r="Z668" i="1"/>
  <c r="Y668" i="1"/>
  <c r="X668" i="1"/>
  <c r="Z667" i="1"/>
  <c r="Y667" i="1"/>
  <c r="X667" i="1"/>
  <c r="W666" i="1"/>
  <c r="V666" i="1"/>
  <c r="U666" i="1"/>
  <c r="T666" i="1"/>
  <c r="S666" i="1"/>
  <c r="R666" i="1"/>
  <c r="Q666" i="1"/>
  <c r="P666" i="1"/>
  <c r="O666" i="1"/>
  <c r="N666" i="1"/>
  <c r="M666" i="1"/>
  <c r="L666" i="1"/>
  <c r="K666" i="1"/>
  <c r="J666" i="1"/>
  <c r="Z665" i="1"/>
  <c r="Y665" i="1"/>
  <c r="X665" i="1"/>
  <c r="Z664" i="1"/>
  <c r="Y664" i="1"/>
  <c r="X664" i="1"/>
  <c r="W663" i="1"/>
  <c r="V663" i="1"/>
  <c r="U663" i="1"/>
  <c r="T663" i="1"/>
  <c r="S663" i="1"/>
  <c r="R663" i="1"/>
  <c r="Q663" i="1"/>
  <c r="P663" i="1"/>
  <c r="O663" i="1"/>
  <c r="N663" i="1"/>
  <c r="M663" i="1"/>
  <c r="L663" i="1"/>
  <c r="K663" i="1"/>
  <c r="J663" i="1"/>
  <c r="Z662" i="1"/>
  <c r="Y662" i="1"/>
  <c r="X662" i="1"/>
  <c r="Z661" i="1"/>
  <c r="Y661" i="1"/>
  <c r="X661" i="1"/>
  <c r="Z660" i="1"/>
  <c r="Y660" i="1"/>
  <c r="X660" i="1"/>
  <c r="Z659" i="1"/>
  <c r="Y659" i="1"/>
  <c r="X659" i="1"/>
  <c r="Z658" i="1"/>
  <c r="Y658" i="1"/>
  <c r="X658" i="1"/>
  <c r="Z657" i="1"/>
  <c r="Y657" i="1"/>
  <c r="X657" i="1"/>
  <c r="Z656" i="1"/>
  <c r="Y656" i="1"/>
  <c r="X656" i="1"/>
  <c r="Z655" i="1"/>
  <c r="Y655" i="1"/>
  <c r="X655" i="1"/>
  <c r="Z654" i="1"/>
  <c r="Y654" i="1"/>
  <c r="X654" i="1"/>
  <c r="Z653" i="1"/>
  <c r="Y653" i="1"/>
  <c r="X653" i="1"/>
  <c r="Z652" i="1"/>
  <c r="Y652" i="1"/>
  <c r="X652" i="1"/>
  <c r="Z651" i="1"/>
  <c r="Y651" i="1"/>
  <c r="X651" i="1"/>
  <c r="Z650" i="1"/>
  <c r="Y650" i="1"/>
  <c r="X650" i="1"/>
  <c r="Z649" i="1"/>
  <c r="Y649" i="1"/>
  <c r="X649" i="1"/>
  <c r="Z648" i="1"/>
  <c r="Y648" i="1"/>
  <c r="X648" i="1"/>
  <c r="Z647" i="1"/>
  <c r="Y647" i="1"/>
  <c r="X647" i="1"/>
  <c r="Z646" i="1"/>
  <c r="Y646" i="1"/>
  <c r="X646" i="1"/>
  <c r="W644" i="1"/>
  <c r="V644" i="1"/>
  <c r="U644" i="1"/>
  <c r="T644" i="1"/>
  <c r="S644" i="1"/>
  <c r="R644" i="1"/>
  <c r="Q644" i="1"/>
  <c r="P644" i="1"/>
  <c r="O644" i="1"/>
  <c r="N644" i="1"/>
  <c r="M644" i="1"/>
  <c r="L644" i="1"/>
  <c r="K644" i="1"/>
  <c r="J644" i="1"/>
  <c r="Z643" i="1"/>
  <c r="Y643" i="1"/>
  <c r="X643" i="1"/>
  <c r="Z642" i="1"/>
  <c r="Y642" i="1"/>
  <c r="X642" i="1"/>
  <c r="Z641" i="1"/>
  <c r="Y641" i="1"/>
  <c r="X641" i="1"/>
  <c r="Z640" i="1"/>
  <c r="Y640" i="1"/>
  <c r="X640" i="1"/>
  <c r="Z639" i="1"/>
  <c r="Y639" i="1"/>
  <c r="X639" i="1"/>
  <c r="Z638" i="1"/>
  <c r="Y638" i="1"/>
  <c r="X638" i="1"/>
  <c r="Z637" i="1"/>
  <c r="Y637" i="1"/>
  <c r="X637" i="1"/>
  <c r="Z636" i="1"/>
  <c r="Y636" i="1"/>
  <c r="X636" i="1"/>
  <c r="Z635" i="1"/>
  <c r="Y635" i="1"/>
  <c r="X635" i="1"/>
  <c r="Z634" i="1"/>
  <c r="Y634" i="1"/>
  <c r="X634" i="1"/>
  <c r="Z633" i="1"/>
  <c r="Y633" i="1"/>
  <c r="X633" i="1"/>
  <c r="Z632" i="1"/>
  <c r="Y632" i="1"/>
  <c r="X632" i="1"/>
  <c r="Z631" i="1"/>
  <c r="Y631" i="1"/>
  <c r="X631" i="1"/>
  <c r="Z630" i="1"/>
  <c r="Y630" i="1"/>
  <c r="X630" i="1"/>
  <c r="Z629" i="1"/>
  <c r="Y629" i="1"/>
  <c r="X629" i="1"/>
  <c r="Z628" i="1"/>
  <c r="Y628" i="1"/>
  <c r="X628" i="1"/>
  <c r="Z627" i="1"/>
  <c r="Y627" i="1"/>
  <c r="X627" i="1"/>
  <c r="Z626" i="1"/>
  <c r="Y626" i="1"/>
  <c r="X626" i="1"/>
  <c r="Z625" i="1"/>
  <c r="Y625" i="1"/>
  <c r="X625" i="1"/>
  <c r="Z624" i="1"/>
  <c r="Y624" i="1"/>
  <c r="X624" i="1"/>
  <c r="Z623" i="1"/>
  <c r="Y623" i="1"/>
  <c r="X623" i="1"/>
  <c r="Z622" i="1"/>
  <c r="Y622" i="1"/>
  <c r="X622" i="1"/>
  <c r="Z621" i="1"/>
  <c r="Y621" i="1"/>
  <c r="X621" i="1"/>
  <c r="Z620" i="1"/>
  <c r="Y620" i="1"/>
  <c r="X620" i="1"/>
  <c r="Z619" i="1"/>
  <c r="Y619" i="1"/>
  <c r="X619" i="1"/>
  <c r="Z618" i="1"/>
  <c r="Y618" i="1"/>
  <c r="X618" i="1"/>
  <c r="Z617" i="1"/>
  <c r="Y617" i="1"/>
  <c r="X617" i="1"/>
  <c r="Z616" i="1"/>
  <c r="Y616" i="1"/>
  <c r="X616" i="1"/>
  <c r="Z615" i="1"/>
  <c r="Y615" i="1"/>
  <c r="X615" i="1"/>
  <c r="Z614" i="1"/>
  <c r="Y614" i="1"/>
  <c r="X614" i="1"/>
  <c r="Z613" i="1"/>
  <c r="Y613" i="1"/>
  <c r="X613" i="1"/>
  <c r="Z612" i="1"/>
  <c r="Y612" i="1"/>
  <c r="X612" i="1"/>
  <c r="W611" i="1"/>
  <c r="V611" i="1"/>
  <c r="U611" i="1"/>
  <c r="T611" i="1"/>
  <c r="S611" i="1"/>
  <c r="R611" i="1"/>
  <c r="Q611" i="1"/>
  <c r="P611" i="1"/>
  <c r="O611" i="1"/>
  <c r="N611" i="1"/>
  <c r="M611" i="1"/>
  <c r="L611" i="1"/>
  <c r="K611" i="1"/>
  <c r="J611" i="1"/>
  <c r="Z610" i="1"/>
  <c r="Y610" i="1"/>
  <c r="X610" i="1"/>
  <c r="Z609" i="1"/>
  <c r="Y609" i="1"/>
  <c r="X609" i="1"/>
  <c r="W608" i="1"/>
  <c r="V608" i="1"/>
  <c r="U608" i="1"/>
  <c r="U645" i="1" s="1"/>
  <c r="T608" i="1"/>
  <c r="S608" i="1"/>
  <c r="S645" i="1" s="1"/>
  <c r="R608" i="1"/>
  <c r="Q608" i="1"/>
  <c r="P608" i="1"/>
  <c r="P645" i="1" s="1"/>
  <c r="O608" i="1"/>
  <c r="N608" i="1"/>
  <c r="M608" i="1"/>
  <c r="M645" i="1" s="1"/>
  <c r="L608" i="1"/>
  <c r="K608" i="1"/>
  <c r="K645" i="1" s="1"/>
  <c r="J608" i="1"/>
  <c r="Z607" i="1"/>
  <c r="Y607" i="1"/>
  <c r="X607" i="1"/>
  <c r="Z606" i="1"/>
  <c r="Y606" i="1"/>
  <c r="X606" i="1"/>
  <c r="Z605" i="1"/>
  <c r="Y605" i="1"/>
  <c r="X605" i="1"/>
  <c r="Z604" i="1"/>
  <c r="Y604" i="1"/>
  <c r="X604" i="1"/>
  <c r="Z603" i="1"/>
  <c r="Y603" i="1"/>
  <c r="X603" i="1"/>
  <c r="Z602" i="1"/>
  <c r="Y602" i="1"/>
  <c r="X602" i="1"/>
  <c r="Z601" i="1"/>
  <c r="Y601" i="1"/>
  <c r="X601" i="1"/>
  <c r="Z600" i="1"/>
  <c r="Y600" i="1"/>
  <c r="X600" i="1"/>
  <c r="Z599" i="1"/>
  <c r="Y599" i="1"/>
  <c r="X599" i="1"/>
  <c r="Z598" i="1"/>
  <c r="Y598" i="1"/>
  <c r="X598" i="1"/>
  <c r="Z597" i="1"/>
  <c r="Y597" i="1"/>
  <c r="X597" i="1"/>
  <c r="Z596" i="1"/>
  <c r="Y596" i="1"/>
  <c r="X596" i="1"/>
  <c r="Z595" i="1"/>
  <c r="Y595" i="1"/>
  <c r="X595" i="1"/>
  <c r="Z594" i="1"/>
  <c r="Y594" i="1"/>
  <c r="X594" i="1"/>
  <c r="Z593" i="1"/>
  <c r="Y593" i="1"/>
  <c r="X593" i="1"/>
  <c r="Z592" i="1"/>
  <c r="Y592" i="1"/>
  <c r="X592" i="1"/>
  <c r="Z591" i="1"/>
  <c r="Y591" i="1"/>
  <c r="X591" i="1"/>
  <c r="Z590" i="1"/>
  <c r="Y590" i="1"/>
  <c r="X590" i="1"/>
  <c r="W588" i="1"/>
  <c r="V588" i="1"/>
  <c r="U588" i="1"/>
  <c r="T588" i="1"/>
  <c r="S588" i="1"/>
  <c r="R588" i="1"/>
  <c r="Q588" i="1"/>
  <c r="P588" i="1"/>
  <c r="O588" i="1"/>
  <c r="N588" i="1"/>
  <c r="M588" i="1"/>
  <c r="L588" i="1"/>
  <c r="K588" i="1"/>
  <c r="J588" i="1"/>
  <c r="Z587" i="1"/>
  <c r="Y587" i="1"/>
  <c r="X587" i="1"/>
  <c r="Z586" i="1"/>
  <c r="Y586" i="1"/>
  <c r="X586" i="1"/>
  <c r="W585" i="1"/>
  <c r="V585" i="1"/>
  <c r="U585" i="1"/>
  <c r="T585" i="1"/>
  <c r="S585" i="1"/>
  <c r="R585" i="1"/>
  <c r="Q585" i="1"/>
  <c r="P585" i="1"/>
  <c r="O585" i="1"/>
  <c r="N585" i="1"/>
  <c r="M585" i="1"/>
  <c r="L585" i="1"/>
  <c r="K585" i="1"/>
  <c r="J585" i="1"/>
  <c r="Z584" i="1"/>
  <c r="Y584" i="1"/>
  <c r="X584" i="1"/>
  <c r="Z583" i="1"/>
  <c r="Y583" i="1"/>
  <c r="X583" i="1"/>
  <c r="Z582" i="1"/>
  <c r="Y582" i="1"/>
  <c r="X582" i="1"/>
  <c r="Z581" i="1"/>
  <c r="Y581" i="1"/>
  <c r="X581" i="1"/>
  <c r="Z580" i="1"/>
  <c r="Y580" i="1"/>
  <c r="X580" i="1"/>
  <c r="Z579" i="1"/>
  <c r="Y579" i="1"/>
  <c r="Z578" i="1"/>
  <c r="Y578" i="1"/>
  <c r="X578" i="1"/>
  <c r="Z577" i="1"/>
  <c r="Y577" i="1"/>
  <c r="X577" i="1"/>
  <c r="Z576" i="1"/>
  <c r="Y576" i="1"/>
  <c r="X576" i="1"/>
  <c r="Z575" i="1"/>
  <c r="Y575" i="1"/>
  <c r="X575" i="1"/>
  <c r="Z574" i="1"/>
  <c r="Y574" i="1"/>
  <c r="AA574" i="1" s="1"/>
  <c r="X574" i="1"/>
  <c r="Z573" i="1"/>
  <c r="Y573" i="1"/>
  <c r="X573" i="1"/>
  <c r="W572" i="1"/>
  <c r="V572" i="1"/>
  <c r="U572" i="1"/>
  <c r="T572" i="1"/>
  <c r="S572" i="1"/>
  <c r="R572" i="1"/>
  <c r="Q572" i="1"/>
  <c r="P572" i="1"/>
  <c r="O572" i="1"/>
  <c r="N572" i="1"/>
  <c r="M572" i="1"/>
  <c r="L572" i="1"/>
  <c r="K572" i="1"/>
  <c r="J572" i="1"/>
  <c r="Z571" i="1"/>
  <c r="Y571" i="1"/>
  <c r="X571" i="1"/>
  <c r="W570" i="1"/>
  <c r="V570" i="1"/>
  <c r="U570" i="1"/>
  <c r="T570" i="1"/>
  <c r="S570" i="1"/>
  <c r="R570" i="1"/>
  <c r="Q570" i="1"/>
  <c r="P570" i="1"/>
  <c r="O570" i="1"/>
  <c r="N570" i="1"/>
  <c r="M570" i="1"/>
  <c r="L570" i="1"/>
  <c r="K570" i="1"/>
  <c r="J570" i="1"/>
  <c r="Z569" i="1"/>
  <c r="Y569" i="1"/>
  <c r="X569" i="1"/>
  <c r="Z568" i="1"/>
  <c r="Y568" i="1"/>
  <c r="X568" i="1"/>
  <c r="Z567" i="1"/>
  <c r="Y567" i="1"/>
  <c r="X567" i="1"/>
  <c r="Z566" i="1"/>
  <c r="Y566" i="1"/>
  <c r="X566" i="1"/>
  <c r="Z565" i="1"/>
  <c r="Y565" i="1"/>
  <c r="X565" i="1"/>
  <c r="Z564" i="1"/>
  <c r="Y564" i="1"/>
  <c r="X564" i="1"/>
  <c r="Z563" i="1"/>
  <c r="Y563" i="1"/>
  <c r="X563" i="1"/>
  <c r="Z562" i="1"/>
  <c r="Y562" i="1"/>
  <c r="X562" i="1"/>
  <c r="Z561" i="1"/>
  <c r="Y561" i="1"/>
  <c r="X561" i="1"/>
  <c r="Z560" i="1"/>
  <c r="Y560" i="1"/>
  <c r="X560" i="1"/>
  <c r="Z559" i="1"/>
  <c r="Y559" i="1"/>
  <c r="X559" i="1"/>
  <c r="Z558" i="1"/>
  <c r="Y558" i="1"/>
  <c r="X558" i="1"/>
  <c r="Z557" i="1"/>
  <c r="Y557" i="1"/>
  <c r="X557" i="1"/>
  <c r="Z556" i="1"/>
  <c r="Y556" i="1"/>
  <c r="X556" i="1"/>
  <c r="Z555" i="1"/>
  <c r="Y555" i="1"/>
  <c r="X555" i="1"/>
  <c r="W553" i="1"/>
  <c r="V553" i="1"/>
  <c r="U553" i="1"/>
  <c r="T553" i="1"/>
  <c r="S553" i="1"/>
  <c r="R553" i="1"/>
  <c r="Q553" i="1"/>
  <c r="P553" i="1"/>
  <c r="O553" i="1"/>
  <c r="N553" i="1"/>
  <c r="M553" i="1"/>
  <c r="L553" i="1"/>
  <c r="K553" i="1"/>
  <c r="J553" i="1"/>
  <c r="Z552" i="1"/>
  <c r="Y552" i="1"/>
  <c r="X552" i="1"/>
  <c r="Z551" i="1"/>
  <c r="Y551" i="1"/>
  <c r="X551" i="1"/>
  <c r="W550" i="1"/>
  <c r="V550" i="1"/>
  <c r="U550" i="1"/>
  <c r="T550" i="1"/>
  <c r="S550" i="1"/>
  <c r="R550" i="1"/>
  <c r="Q550" i="1"/>
  <c r="P550" i="1"/>
  <c r="O550" i="1"/>
  <c r="N550" i="1"/>
  <c r="M550" i="1"/>
  <c r="L550" i="1"/>
  <c r="K550" i="1"/>
  <c r="J550" i="1"/>
  <c r="Z549" i="1"/>
  <c r="Y549" i="1"/>
  <c r="X549" i="1"/>
  <c r="Z548" i="1"/>
  <c r="Y548" i="1"/>
  <c r="X548" i="1"/>
  <c r="Z547" i="1"/>
  <c r="Y547" i="1"/>
  <c r="X547" i="1"/>
  <c r="Z546" i="1"/>
  <c r="Y546" i="1"/>
  <c r="X546" i="1"/>
  <c r="Z545" i="1"/>
  <c r="Y545" i="1"/>
  <c r="X545" i="1"/>
  <c r="Z544" i="1"/>
  <c r="Y544" i="1"/>
  <c r="X544" i="1"/>
  <c r="Z543" i="1"/>
  <c r="Y543" i="1"/>
  <c r="X543" i="1"/>
  <c r="Z542" i="1"/>
  <c r="Y542" i="1"/>
  <c r="X542" i="1"/>
  <c r="Z541" i="1"/>
  <c r="Y541" i="1"/>
  <c r="X541" i="1"/>
  <c r="Z540" i="1"/>
  <c r="Y540" i="1"/>
  <c r="X540" i="1"/>
  <c r="Z539" i="1"/>
  <c r="Y539" i="1"/>
  <c r="X539" i="1"/>
  <c r="Z538" i="1"/>
  <c r="Y538" i="1"/>
  <c r="X538" i="1"/>
  <c r="Z537" i="1"/>
  <c r="Y537" i="1"/>
  <c r="X537" i="1"/>
  <c r="Z536" i="1"/>
  <c r="Y536" i="1"/>
  <c r="X536" i="1"/>
  <c r="Z535" i="1"/>
  <c r="Y535" i="1"/>
  <c r="X535" i="1"/>
  <c r="Z534" i="1"/>
  <c r="Y534" i="1"/>
  <c r="X534" i="1"/>
  <c r="Z533" i="1"/>
  <c r="Y533" i="1"/>
  <c r="X533" i="1"/>
  <c r="Z532" i="1"/>
  <c r="Y532" i="1"/>
  <c r="X532" i="1"/>
  <c r="Z531" i="1"/>
  <c r="Y531" i="1"/>
  <c r="X531" i="1"/>
  <c r="W530" i="1"/>
  <c r="V530" i="1"/>
  <c r="U530" i="1"/>
  <c r="T530" i="1"/>
  <c r="S530" i="1"/>
  <c r="R530" i="1"/>
  <c r="Q530" i="1"/>
  <c r="P530" i="1"/>
  <c r="O530" i="1"/>
  <c r="N530" i="1"/>
  <c r="M530" i="1"/>
  <c r="L530" i="1"/>
  <c r="K530" i="1"/>
  <c r="J530" i="1"/>
  <c r="Z529" i="1"/>
  <c r="Y529" i="1"/>
  <c r="X529" i="1"/>
  <c r="Z528" i="1"/>
  <c r="Y528" i="1"/>
  <c r="X528" i="1"/>
  <c r="Z527" i="1"/>
  <c r="Y527" i="1"/>
  <c r="X527" i="1"/>
  <c r="Z526" i="1"/>
  <c r="Y526" i="1"/>
  <c r="X526" i="1"/>
  <c r="W525" i="1"/>
  <c r="V525" i="1"/>
  <c r="U525" i="1"/>
  <c r="T525" i="1"/>
  <c r="S525" i="1"/>
  <c r="R525" i="1"/>
  <c r="Q525" i="1"/>
  <c r="P525" i="1"/>
  <c r="O525" i="1"/>
  <c r="N525" i="1"/>
  <c r="M525" i="1"/>
  <c r="L525" i="1"/>
  <c r="K525" i="1"/>
  <c r="J525" i="1"/>
  <c r="Z524" i="1"/>
  <c r="Y524" i="1"/>
  <c r="X524" i="1"/>
  <c r="Z523" i="1"/>
  <c r="Y523" i="1"/>
  <c r="X523" i="1"/>
  <c r="Z522" i="1"/>
  <c r="Y522" i="1"/>
  <c r="W521" i="1"/>
  <c r="V521" i="1"/>
  <c r="U521" i="1"/>
  <c r="T521" i="1"/>
  <c r="S521" i="1"/>
  <c r="R521" i="1"/>
  <c r="Q521" i="1"/>
  <c r="P521" i="1"/>
  <c r="O521" i="1"/>
  <c r="N521" i="1"/>
  <c r="M521" i="1"/>
  <c r="L521" i="1"/>
  <c r="K521" i="1"/>
  <c r="J521" i="1"/>
  <c r="Z520" i="1"/>
  <c r="Y520" i="1"/>
  <c r="X520" i="1"/>
  <c r="Z519" i="1"/>
  <c r="Y519" i="1"/>
  <c r="X519" i="1"/>
  <c r="Z518" i="1"/>
  <c r="Y518" i="1"/>
  <c r="X518" i="1"/>
  <c r="Z517" i="1"/>
  <c r="Y517" i="1"/>
  <c r="X517" i="1"/>
  <c r="Z516" i="1"/>
  <c r="Y516" i="1"/>
  <c r="X516" i="1"/>
  <c r="Z515" i="1"/>
  <c r="Y515" i="1"/>
  <c r="X515" i="1"/>
  <c r="Z514" i="1"/>
  <c r="Y514" i="1"/>
  <c r="X514" i="1"/>
  <c r="Z513" i="1"/>
  <c r="Y513" i="1"/>
  <c r="X513" i="1"/>
  <c r="Z512" i="1"/>
  <c r="Y512" i="1"/>
  <c r="X512" i="1"/>
  <c r="Z511" i="1"/>
  <c r="Y511" i="1"/>
  <c r="X511" i="1"/>
  <c r="Z510" i="1"/>
  <c r="Y510" i="1"/>
  <c r="X510" i="1"/>
  <c r="Z509" i="1"/>
  <c r="Y509" i="1"/>
  <c r="X509" i="1"/>
  <c r="Z508" i="1"/>
  <c r="Y508" i="1"/>
  <c r="X508" i="1"/>
  <c r="Z507" i="1"/>
  <c r="Y507" i="1"/>
  <c r="X507" i="1"/>
  <c r="W505" i="1"/>
  <c r="V505" i="1"/>
  <c r="U505" i="1"/>
  <c r="T505" i="1"/>
  <c r="S505" i="1"/>
  <c r="R505" i="1"/>
  <c r="Q505" i="1"/>
  <c r="P505" i="1"/>
  <c r="O505" i="1"/>
  <c r="N505" i="1"/>
  <c r="M505" i="1"/>
  <c r="L505" i="1"/>
  <c r="K505" i="1"/>
  <c r="J505" i="1"/>
  <c r="Z504" i="1"/>
  <c r="Y504" i="1"/>
  <c r="X504" i="1"/>
  <c r="Z503" i="1"/>
  <c r="Y503" i="1"/>
  <c r="X503" i="1"/>
  <c r="Z502" i="1"/>
  <c r="Y502" i="1"/>
  <c r="X502" i="1"/>
  <c r="Z501" i="1"/>
  <c r="Y501" i="1"/>
  <c r="X501" i="1"/>
  <c r="W500" i="1"/>
  <c r="V500" i="1"/>
  <c r="U500" i="1"/>
  <c r="T500" i="1"/>
  <c r="S500" i="1"/>
  <c r="R500" i="1"/>
  <c r="Q500" i="1"/>
  <c r="P500" i="1"/>
  <c r="O500" i="1"/>
  <c r="N500" i="1"/>
  <c r="M500" i="1"/>
  <c r="L500" i="1"/>
  <c r="K500" i="1"/>
  <c r="J500" i="1"/>
  <c r="Z499" i="1"/>
  <c r="Y499" i="1"/>
  <c r="X499" i="1"/>
  <c r="Z498" i="1"/>
  <c r="Y498" i="1"/>
  <c r="X498" i="1"/>
  <c r="Z497" i="1"/>
  <c r="Y497" i="1"/>
  <c r="X497" i="1"/>
  <c r="Z496" i="1"/>
  <c r="Y496" i="1"/>
  <c r="X496" i="1"/>
  <c r="Z495" i="1"/>
  <c r="Y495" i="1"/>
  <c r="X495" i="1"/>
  <c r="Z494" i="1"/>
  <c r="Y494" i="1"/>
  <c r="X494" i="1"/>
  <c r="Z493" i="1"/>
  <c r="Y493" i="1"/>
  <c r="X493" i="1"/>
  <c r="Z492" i="1"/>
  <c r="Y492" i="1"/>
  <c r="X492" i="1"/>
  <c r="W491" i="1"/>
  <c r="V491" i="1"/>
  <c r="U491" i="1"/>
  <c r="T491" i="1"/>
  <c r="S491" i="1"/>
  <c r="R491" i="1"/>
  <c r="Q491" i="1"/>
  <c r="P491" i="1"/>
  <c r="O491" i="1"/>
  <c r="N491" i="1"/>
  <c r="M491" i="1"/>
  <c r="L491" i="1"/>
  <c r="K491" i="1"/>
  <c r="J491" i="1"/>
  <c r="Z490" i="1"/>
  <c r="Y490" i="1"/>
  <c r="X490" i="1"/>
  <c r="Z489" i="1"/>
  <c r="Y489" i="1"/>
  <c r="X489" i="1"/>
  <c r="Z488" i="1"/>
  <c r="Y488" i="1"/>
  <c r="X488" i="1"/>
  <c r="Z487" i="1"/>
  <c r="Y487" i="1"/>
  <c r="X487" i="1"/>
  <c r="Z486" i="1"/>
  <c r="Y486" i="1"/>
  <c r="X486" i="1"/>
  <c r="Z485" i="1"/>
  <c r="Y485" i="1"/>
  <c r="X485" i="1"/>
  <c r="Z484" i="1"/>
  <c r="Y484" i="1"/>
  <c r="X484" i="1"/>
  <c r="Z483" i="1"/>
  <c r="Y483" i="1"/>
  <c r="X483" i="1"/>
  <c r="Z482" i="1"/>
  <c r="Y482" i="1"/>
  <c r="X482" i="1"/>
  <c r="Z481" i="1"/>
  <c r="Y481" i="1"/>
  <c r="X481" i="1"/>
  <c r="Z480" i="1"/>
  <c r="Y480" i="1"/>
  <c r="X480" i="1"/>
  <c r="Z479" i="1"/>
  <c r="Y479" i="1"/>
  <c r="X479" i="1"/>
  <c r="Z478" i="1"/>
  <c r="Y478" i="1"/>
  <c r="X478" i="1"/>
  <c r="Z477" i="1"/>
  <c r="Y477" i="1"/>
  <c r="X477" i="1"/>
  <c r="Z476" i="1"/>
  <c r="Y476" i="1"/>
  <c r="X476" i="1"/>
  <c r="Z475" i="1"/>
  <c r="Y475" i="1"/>
  <c r="X475" i="1"/>
  <c r="Z474" i="1"/>
  <c r="Y474" i="1"/>
  <c r="X474" i="1"/>
  <c r="Z473" i="1"/>
  <c r="Y473" i="1"/>
  <c r="X473" i="1"/>
  <c r="Z472" i="1"/>
  <c r="Y472" i="1"/>
  <c r="X472" i="1"/>
  <c r="W471" i="1"/>
  <c r="V471" i="1"/>
  <c r="U471" i="1"/>
  <c r="T471" i="1"/>
  <c r="S471" i="1"/>
  <c r="R471" i="1"/>
  <c r="Q471" i="1"/>
  <c r="P471" i="1"/>
  <c r="O471" i="1"/>
  <c r="N471" i="1"/>
  <c r="M471" i="1"/>
  <c r="L471" i="1"/>
  <c r="K471" i="1"/>
  <c r="J471" i="1"/>
  <c r="Z470" i="1"/>
  <c r="Y470" i="1"/>
  <c r="X470" i="1"/>
  <c r="Z469" i="1"/>
  <c r="Y469" i="1"/>
  <c r="X469" i="1"/>
  <c r="Z468" i="1"/>
  <c r="Y468" i="1"/>
  <c r="X468" i="1"/>
  <c r="Z467" i="1"/>
  <c r="Y467" i="1"/>
  <c r="X467" i="1"/>
  <c r="Z466" i="1"/>
  <c r="Y466" i="1"/>
  <c r="X466" i="1"/>
  <c r="Z465" i="1"/>
  <c r="Y465" i="1"/>
  <c r="X465" i="1"/>
  <c r="Z464" i="1"/>
  <c r="Y464" i="1"/>
  <c r="X464" i="1"/>
  <c r="Z463" i="1"/>
  <c r="Y463" i="1"/>
  <c r="X463" i="1"/>
  <c r="Z462" i="1"/>
  <c r="Y462" i="1"/>
  <c r="X462" i="1"/>
  <c r="Z461" i="1"/>
  <c r="Y461" i="1"/>
  <c r="X461" i="1"/>
  <c r="Z460" i="1"/>
  <c r="Y460" i="1"/>
  <c r="X460" i="1"/>
  <c r="Z459" i="1"/>
  <c r="Y459" i="1"/>
  <c r="X459" i="1"/>
  <c r="Z458" i="1"/>
  <c r="Y458" i="1"/>
  <c r="X458" i="1"/>
  <c r="Z457" i="1"/>
  <c r="Y457" i="1"/>
  <c r="X457" i="1"/>
  <c r="Z456" i="1"/>
  <c r="Y456" i="1"/>
  <c r="X456" i="1"/>
  <c r="W455" i="1"/>
  <c r="V455" i="1"/>
  <c r="U455" i="1"/>
  <c r="T455" i="1"/>
  <c r="S455" i="1"/>
  <c r="R455" i="1"/>
  <c r="Q455" i="1"/>
  <c r="P455" i="1"/>
  <c r="O455" i="1"/>
  <c r="N455" i="1"/>
  <c r="M455" i="1"/>
  <c r="L455" i="1"/>
  <c r="K455" i="1"/>
  <c r="J455" i="1"/>
  <c r="Z454" i="1"/>
  <c r="Y454" i="1"/>
  <c r="X454" i="1"/>
  <c r="Z453" i="1"/>
  <c r="Y453" i="1"/>
  <c r="X453" i="1"/>
  <c r="Z452" i="1"/>
  <c r="Y452" i="1"/>
  <c r="X452" i="1"/>
  <c r="Z451" i="1"/>
  <c r="Y451" i="1"/>
  <c r="X451" i="1"/>
  <c r="Z450" i="1"/>
  <c r="Y450" i="1"/>
  <c r="X450" i="1"/>
  <c r="Z449" i="1"/>
  <c r="Y449" i="1"/>
  <c r="X449" i="1"/>
  <c r="Z448" i="1"/>
  <c r="Y448" i="1"/>
  <c r="X448" i="1"/>
  <c r="Z447" i="1"/>
  <c r="Y447" i="1"/>
  <c r="X447" i="1"/>
  <c r="Z446" i="1"/>
  <c r="Y446" i="1"/>
  <c r="X446" i="1"/>
  <c r="Z445" i="1"/>
  <c r="Y445" i="1"/>
  <c r="X445" i="1"/>
  <c r="Z444" i="1"/>
  <c r="Y444" i="1"/>
  <c r="X444" i="1"/>
  <c r="Z443" i="1"/>
  <c r="Y443" i="1"/>
  <c r="X443" i="1"/>
  <c r="Z442" i="1"/>
  <c r="Y442" i="1"/>
  <c r="X442" i="1"/>
  <c r="Z441" i="1"/>
  <c r="Y441" i="1"/>
  <c r="X441" i="1"/>
  <c r="W439" i="1"/>
  <c r="V439" i="1"/>
  <c r="U439" i="1"/>
  <c r="T439" i="1"/>
  <c r="S439" i="1"/>
  <c r="R439" i="1"/>
  <c r="Q439" i="1"/>
  <c r="P439" i="1"/>
  <c r="O439" i="1"/>
  <c r="N439" i="1"/>
  <c r="M439" i="1"/>
  <c r="L439" i="1"/>
  <c r="K439" i="1"/>
  <c r="J439" i="1"/>
  <c r="Z438" i="1"/>
  <c r="Y438" i="1"/>
  <c r="X438" i="1"/>
  <c r="Z437" i="1"/>
  <c r="Y437" i="1"/>
  <c r="X437" i="1"/>
  <c r="Z436" i="1"/>
  <c r="Y436" i="1"/>
  <c r="X436" i="1"/>
  <c r="Z435" i="1"/>
  <c r="Y435" i="1"/>
  <c r="X435" i="1"/>
  <c r="Z434" i="1"/>
  <c r="Y434" i="1"/>
  <c r="X434" i="1"/>
  <c r="W433" i="1"/>
  <c r="V433" i="1"/>
  <c r="U433" i="1"/>
  <c r="T433" i="1"/>
  <c r="S433" i="1"/>
  <c r="R433" i="1"/>
  <c r="Q433" i="1"/>
  <c r="P433" i="1"/>
  <c r="O433" i="1"/>
  <c r="N433" i="1"/>
  <c r="M433" i="1"/>
  <c r="L433" i="1"/>
  <c r="K433" i="1"/>
  <c r="J433" i="1"/>
  <c r="Z432" i="1"/>
  <c r="Y432" i="1"/>
  <c r="X432" i="1"/>
  <c r="Z431" i="1"/>
  <c r="Y431" i="1"/>
  <c r="X431" i="1"/>
  <c r="Z430" i="1"/>
  <c r="Y430" i="1"/>
  <c r="X430" i="1"/>
  <c r="Z429" i="1"/>
  <c r="Y429" i="1"/>
  <c r="W428" i="1"/>
  <c r="V428" i="1"/>
  <c r="U428" i="1"/>
  <c r="T428" i="1"/>
  <c r="S428" i="1"/>
  <c r="R428" i="1"/>
  <c r="Q428" i="1"/>
  <c r="P428" i="1"/>
  <c r="O428" i="1"/>
  <c r="N428" i="1"/>
  <c r="M428" i="1"/>
  <c r="L428" i="1"/>
  <c r="K428" i="1"/>
  <c r="J428" i="1"/>
  <c r="Z427" i="1"/>
  <c r="Y427" i="1"/>
  <c r="X427" i="1"/>
  <c r="Z426" i="1"/>
  <c r="Y426" i="1"/>
  <c r="X426" i="1"/>
  <c r="Z425" i="1"/>
  <c r="Y425" i="1"/>
  <c r="X425" i="1"/>
  <c r="Z424" i="1"/>
  <c r="Y424" i="1"/>
  <c r="X424" i="1"/>
  <c r="Z423" i="1"/>
  <c r="Y423" i="1"/>
  <c r="X423" i="1"/>
  <c r="W422" i="1"/>
  <c r="V422" i="1"/>
  <c r="U422" i="1"/>
  <c r="T422" i="1"/>
  <c r="S422" i="1"/>
  <c r="R422" i="1"/>
  <c r="Q422" i="1"/>
  <c r="P422" i="1"/>
  <c r="O422" i="1"/>
  <c r="N422" i="1"/>
  <c r="M422" i="1"/>
  <c r="L422" i="1"/>
  <c r="K422" i="1"/>
  <c r="J422" i="1"/>
  <c r="Z421" i="1"/>
  <c r="Y421" i="1"/>
  <c r="X421" i="1"/>
  <c r="Z420" i="1"/>
  <c r="Y420" i="1"/>
  <c r="X420" i="1"/>
  <c r="Z419" i="1"/>
  <c r="Y419" i="1"/>
  <c r="X419" i="1"/>
  <c r="Z418" i="1"/>
  <c r="Y418" i="1"/>
  <c r="X418" i="1"/>
  <c r="Z417" i="1"/>
  <c r="Y417" i="1"/>
  <c r="X417" i="1"/>
  <c r="Z416" i="1"/>
  <c r="Y416" i="1"/>
  <c r="X416" i="1"/>
  <c r="Z415" i="1"/>
  <c r="Y415" i="1"/>
  <c r="X415" i="1"/>
  <c r="W414" i="1"/>
  <c r="V414" i="1"/>
  <c r="U414" i="1"/>
  <c r="T414" i="1"/>
  <c r="S414" i="1"/>
  <c r="R414" i="1"/>
  <c r="Q414" i="1"/>
  <c r="P414" i="1"/>
  <c r="O414" i="1"/>
  <c r="N414" i="1"/>
  <c r="M414" i="1"/>
  <c r="L414" i="1"/>
  <c r="K414" i="1"/>
  <c r="J414" i="1"/>
  <c r="Z413" i="1"/>
  <c r="Y413" i="1"/>
  <c r="X413" i="1"/>
  <c r="Z412" i="1"/>
  <c r="Y412" i="1"/>
  <c r="X412" i="1"/>
  <c r="Z411" i="1"/>
  <c r="Y411" i="1"/>
  <c r="X411" i="1"/>
  <c r="Z410" i="1"/>
  <c r="Y410" i="1"/>
  <c r="X410" i="1"/>
  <c r="Z409" i="1"/>
  <c r="Y409" i="1"/>
  <c r="X409" i="1"/>
  <c r="Z408" i="1"/>
  <c r="Y408" i="1"/>
  <c r="X408" i="1"/>
  <c r="Z407" i="1"/>
  <c r="Y407" i="1"/>
  <c r="X407" i="1"/>
  <c r="Z406" i="1"/>
  <c r="Y406" i="1"/>
  <c r="X406" i="1"/>
  <c r="Z405" i="1"/>
  <c r="Y405" i="1"/>
  <c r="X405" i="1"/>
  <c r="Z404" i="1"/>
  <c r="Y404" i="1"/>
  <c r="X404" i="1"/>
  <c r="Z403" i="1"/>
  <c r="Y403" i="1"/>
  <c r="X403" i="1"/>
  <c r="Z402" i="1"/>
  <c r="Y402" i="1"/>
  <c r="X402" i="1"/>
  <c r="Z401" i="1"/>
  <c r="Y401" i="1"/>
  <c r="X401" i="1"/>
  <c r="Z400" i="1"/>
  <c r="Y400" i="1"/>
  <c r="X400" i="1"/>
  <c r="W398" i="1"/>
  <c r="V398" i="1"/>
  <c r="U398" i="1"/>
  <c r="T398" i="1"/>
  <c r="S398" i="1"/>
  <c r="R398" i="1"/>
  <c r="Q398" i="1"/>
  <c r="P398" i="1"/>
  <c r="O398" i="1"/>
  <c r="N398" i="1"/>
  <c r="M398" i="1"/>
  <c r="L398" i="1"/>
  <c r="K398" i="1"/>
  <c r="J398" i="1"/>
  <c r="Z397" i="1"/>
  <c r="Y397" i="1"/>
  <c r="X397" i="1"/>
  <c r="Z396" i="1"/>
  <c r="Y396" i="1"/>
  <c r="X396" i="1"/>
  <c r="W395" i="1"/>
  <c r="V395" i="1"/>
  <c r="U395" i="1"/>
  <c r="T395" i="1"/>
  <c r="S395" i="1"/>
  <c r="R395" i="1"/>
  <c r="Q395" i="1"/>
  <c r="P395" i="1"/>
  <c r="O395" i="1"/>
  <c r="N395" i="1"/>
  <c r="M395" i="1"/>
  <c r="L395" i="1"/>
  <c r="K395" i="1"/>
  <c r="J395" i="1"/>
  <c r="Z394" i="1"/>
  <c r="Y394" i="1"/>
  <c r="X394" i="1"/>
  <c r="Z393" i="1"/>
  <c r="Y393" i="1"/>
  <c r="X393" i="1"/>
  <c r="Z392" i="1"/>
  <c r="Y392" i="1"/>
  <c r="X392" i="1"/>
  <c r="Z391" i="1"/>
  <c r="Y391" i="1"/>
  <c r="X391" i="1"/>
  <c r="Z390" i="1"/>
  <c r="Y390" i="1"/>
  <c r="X390" i="1"/>
  <c r="Z389" i="1"/>
  <c r="Y389" i="1"/>
  <c r="X389" i="1"/>
  <c r="Z388" i="1"/>
  <c r="Y388" i="1"/>
  <c r="X388" i="1"/>
  <c r="W387" i="1"/>
  <c r="V387" i="1"/>
  <c r="U387" i="1"/>
  <c r="T387" i="1"/>
  <c r="S387" i="1"/>
  <c r="R387" i="1"/>
  <c r="Q387" i="1"/>
  <c r="P387" i="1"/>
  <c r="O387" i="1"/>
  <c r="N387" i="1"/>
  <c r="M387" i="1"/>
  <c r="L387" i="1"/>
  <c r="K387" i="1"/>
  <c r="J387" i="1"/>
  <c r="Z386" i="1"/>
  <c r="Y386" i="1"/>
  <c r="X386" i="1"/>
  <c r="Z385" i="1"/>
  <c r="Y385" i="1"/>
  <c r="X385" i="1"/>
  <c r="Z384" i="1"/>
  <c r="Y384" i="1"/>
  <c r="X384" i="1"/>
  <c r="Z383" i="1"/>
  <c r="Y383" i="1"/>
  <c r="X383" i="1"/>
  <c r="W382" i="1"/>
  <c r="V382" i="1"/>
  <c r="U382" i="1"/>
  <c r="T382" i="1"/>
  <c r="S382" i="1"/>
  <c r="R382" i="1"/>
  <c r="Q382" i="1"/>
  <c r="P382" i="1"/>
  <c r="O382" i="1"/>
  <c r="N382" i="1"/>
  <c r="M382" i="1"/>
  <c r="L382" i="1"/>
  <c r="K382" i="1"/>
  <c r="J382" i="1"/>
  <c r="Z381" i="1"/>
  <c r="Y381" i="1"/>
  <c r="X381" i="1"/>
  <c r="Z380" i="1"/>
  <c r="Y380" i="1"/>
  <c r="X380" i="1"/>
  <c r="Z379" i="1"/>
  <c r="Y379" i="1"/>
  <c r="X379" i="1"/>
  <c r="Z378" i="1"/>
  <c r="Y378" i="1"/>
  <c r="X378" i="1"/>
  <c r="Z377" i="1"/>
  <c r="Y377" i="1"/>
  <c r="X377" i="1"/>
  <c r="W376" i="1"/>
  <c r="V376" i="1"/>
  <c r="U376" i="1"/>
  <c r="T376" i="1"/>
  <c r="S376" i="1"/>
  <c r="R376" i="1"/>
  <c r="Q376" i="1"/>
  <c r="P376" i="1"/>
  <c r="O376" i="1"/>
  <c r="N376" i="1"/>
  <c r="M376" i="1"/>
  <c r="L376" i="1"/>
  <c r="K376" i="1"/>
  <c r="J376" i="1"/>
  <c r="Z375" i="1"/>
  <c r="Y375" i="1"/>
  <c r="X375" i="1"/>
  <c r="Z374" i="1"/>
  <c r="Y374" i="1"/>
  <c r="X374" i="1"/>
  <c r="Z373" i="1"/>
  <c r="Y373" i="1"/>
  <c r="X373" i="1"/>
  <c r="Z372" i="1"/>
  <c r="Y372" i="1"/>
  <c r="X372" i="1"/>
  <c r="Z371" i="1"/>
  <c r="Y371" i="1"/>
  <c r="X371" i="1"/>
  <c r="Z370" i="1"/>
  <c r="Y370" i="1"/>
  <c r="X370" i="1"/>
  <c r="Z369" i="1"/>
  <c r="Y369" i="1"/>
  <c r="X369" i="1"/>
  <c r="Z368" i="1"/>
  <c r="Y368" i="1"/>
  <c r="X368" i="1"/>
  <c r="Z367" i="1"/>
  <c r="Y367" i="1"/>
  <c r="X367" i="1"/>
  <c r="Z366" i="1"/>
  <c r="Y366" i="1"/>
  <c r="X366" i="1"/>
  <c r="Z365" i="1"/>
  <c r="Y365" i="1"/>
  <c r="X365" i="1"/>
  <c r="Z364" i="1"/>
  <c r="Y364" i="1"/>
  <c r="X364" i="1"/>
  <c r="W363" i="1"/>
  <c r="V363" i="1"/>
  <c r="U363" i="1"/>
  <c r="T363" i="1"/>
  <c r="S363" i="1"/>
  <c r="R363" i="1"/>
  <c r="Q363" i="1"/>
  <c r="P363" i="1"/>
  <c r="O363" i="1"/>
  <c r="N363" i="1"/>
  <c r="M363" i="1"/>
  <c r="L363" i="1"/>
  <c r="K363" i="1"/>
  <c r="J363" i="1"/>
  <c r="Z362" i="1"/>
  <c r="Y362" i="1"/>
  <c r="X362" i="1"/>
  <c r="Z361" i="1"/>
  <c r="Y361" i="1"/>
  <c r="X361" i="1"/>
  <c r="Z360" i="1"/>
  <c r="Y360" i="1"/>
  <c r="X360" i="1"/>
  <c r="Z359" i="1"/>
  <c r="Y359" i="1"/>
  <c r="X359" i="1"/>
  <c r="Z358" i="1"/>
  <c r="Y358" i="1"/>
  <c r="X358" i="1"/>
  <c r="Z357" i="1"/>
  <c r="Y357" i="1"/>
  <c r="X357" i="1"/>
  <c r="Z356" i="1"/>
  <c r="Y356" i="1"/>
  <c r="X356" i="1"/>
  <c r="Z355" i="1"/>
  <c r="Y355" i="1"/>
  <c r="X355" i="1"/>
  <c r="Z354" i="1"/>
  <c r="Y354" i="1"/>
  <c r="X354" i="1"/>
  <c r="Z353" i="1"/>
  <c r="Y353" i="1"/>
  <c r="X353" i="1"/>
  <c r="Z352" i="1"/>
  <c r="Y352" i="1"/>
  <c r="X352" i="1"/>
  <c r="Z351" i="1"/>
  <c r="Y351" i="1"/>
  <c r="X351" i="1"/>
  <c r="Z350" i="1"/>
  <c r="Y350" i="1"/>
  <c r="X350" i="1"/>
  <c r="Z349" i="1"/>
  <c r="Y349" i="1"/>
  <c r="X349" i="1"/>
  <c r="W347" i="1"/>
  <c r="V347" i="1"/>
  <c r="U347" i="1"/>
  <c r="T347" i="1"/>
  <c r="S347" i="1"/>
  <c r="R347" i="1"/>
  <c r="Q347" i="1"/>
  <c r="P347" i="1"/>
  <c r="O347" i="1"/>
  <c r="N347" i="1"/>
  <c r="M347" i="1"/>
  <c r="L347" i="1"/>
  <c r="K347" i="1"/>
  <c r="J347" i="1"/>
  <c r="Z346" i="1"/>
  <c r="Y346" i="1"/>
  <c r="X346" i="1"/>
  <c r="W345" i="1"/>
  <c r="V345" i="1"/>
  <c r="U345" i="1"/>
  <c r="T345" i="1"/>
  <c r="S345" i="1"/>
  <c r="R345" i="1"/>
  <c r="Q345" i="1"/>
  <c r="P345" i="1"/>
  <c r="O345" i="1"/>
  <c r="N345" i="1"/>
  <c r="M345" i="1"/>
  <c r="L345" i="1"/>
  <c r="K345" i="1"/>
  <c r="J345" i="1"/>
  <c r="Z344" i="1"/>
  <c r="Y344" i="1"/>
  <c r="X344" i="1"/>
  <c r="Z343" i="1"/>
  <c r="Y343" i="1"/>
  <c r="X343" i="1"/>
  <c r="Z342" i="1"/>
  <c r="Y342" i="1"/>
  <c r="X342" i="1"/>
  <c r="Z341" i="1"/>
  <c r="Y341" i="1"/>
  <c r="X341" i="1"/>
  <c r="W340" i="1"/>
  <c r="V340" i="1"/>
  <c r="U340" i="1"/>
  <c r="T340" i="1"/>
  <c r="S340" i="1"/>
  <c r="R340" i="1"/>
  <c r="Q340" i="1"/>
  <c r="P340" i="1"/>
  <c r="O340" i="1"/>
  <c r="N340" i="1"/>
  <c r="M340" i="1"/>
  <c r="L340" i="1"/>
  <c r="K340" i="1"/>
  <c r="J340" i="1"/>
  <c r="Z339" i="1"/>
  <c r="Y339" i="1"/>
  <c r="X339" i="1"/>
  <c r="Z338" i="1"/>
  <c r="Y338" i="1"/>
  <c r="X338" i="1"/>
  <c r="Z337" i="1"/>
  <c r="Y337" i="1"/>
  <c r="Z336" i="1"/>
  <c r="Y336" i="1"/>
  <c r="X336" i="1"/>
  <c r="W335" i="1"/>
  <c r="V335" i="1"/>
  <c r="U335" i="1"/>
  <c r="T335" i="1"/>
  <c r="S335" i="1"/>
  <c r="R335" i="1"/>
  <c r="Q335" i="1"/>
  <c r="P335" i="1"/>
  <c r="O335" i="1"/>
  <c r="N335" i="1"/>
  <c r="M335" i="1"/>
  <c r="L335" i="1"/>
  <c r="K335" i="1"/>
  <c r="J335" i="1"/>
  <c r="Z334" i="1"/>
  <c r="Y334" i="1"/>
  <c r="X334" i="1"/>
  <c r="Z333" i="1"/>
  <c r="Y333" i="1"/>
  <c r="X333" i="1"/>
  <c r="Z332" i="1"/>
  <c r="Y332" i="1"/>
  <c r="X332" i="1"/>
  <c r="W331" i="1"/>
  <c r="V331" i="1"/>
  <c r="U331" i="1"/>
  <c r="T331" i="1"/>
  <c r="S331" i="1"/>
  <c r="R331" i="1"/>
  <c r="Q331" i="1"/>
  <c r="P331" i="1"/>
  <c r="O331" i="1"/>
  <c r="N331" i="1"/>
  <c r="M331" i="1"/>
  <c r="L331" i="1"/>
  <c r="K331" i="1"/>
  <c r="J331" i="1"/>
  <c r="Z330" i="1"/>
  <c r="Y330" i="1"/>
  <c r="X330" i="1"/>
  <c r="Z329" i="1"/>
  <c r="Y329" i="1"/>
  <c r="X329" i="1"/>
  <c r="Z328" i="1"/>
  <c r="Y328" i="1"/>
  <c r="X328" i="1"/>
  <c r="W327" i="1"/>
  <c r="V327" i="1"/>
  <c r="U327" i="1"/>
  <c r="T327" i="1"/>
  <c r="S327" i="1"/>
  <c r="R327" i="1"/>
  <c r="Q327" i="1"/>
  <c r="P327" i="1"/>
  <c r="O327" i="1"/>
  <c r="N327" i="1"/>
  <c r="M327" i="1"/>
  <c r="L327" i="1"/>
  <c r="K327" i="1"/>
  <c r="J327" i="1"/>
  <c r="Z326" i="1"/>
  <c r="Y326" i="1"/>
  <c r="X326" i="1"/>
  <c r="Z325" i="1"/>
  <c r="Y325" i="1"/>
  <c r="X325" i="1"/>
  <c r="Z324" i="1"/>
  <c r="Y324" i="1"/>
  <c r="X324" i="1"/>
  <c r="Z323" i="1"/>
  <c r="Y323" i="1"/>
  <c r="X323" i="1"/>
  <c r="Z322" i="1"/>
  <c r="Y322" i="1"/>
  <c r="X322" i="1"/>
  <c r="Z321" i="1"/>
  <c r="Y321" i="1"/>
  <c r="X321" i="1"/>
  <c r="Z320" i="1"/>
  <c r="Y320" i="1"/>
  <c r="X320" i="1"/>
  <c r="Z319" i="1"/>
  <c r="Y319" i="1"/>
  <c r="X319" i="1"/>
  <c r="Z318" i="1"/>
  <c r="Y318" i="1"/>
  <c r="X318" i="1"/>
  <c r="Z317" i="1"/>
  <c r="Y317" i="1"/>
  <c r="X317" i="1"/>
  <c r="Z316" i="1"/>
  <c r="Y316" i="1"/>
  <c r="X316" i="1"/>
  <c r="Z315" i="1"/>
  <c r="Y315" i="1"/>
  <c r="X315" i="1"/>
  <c r="Z314" i="1"/>
  <c r="Y314" i="1"/>
  <c r="X314" i="1"/>
  <c r="Z313" i="1"/>
  <c r="Y313" i="1"/>
  <c r="X313" i="1"/>
  <c r="Z312" i="1"/>
  <c r="Y312" i="1"/>
  <c r="X312" i="1"/>
  <c r="W309" i="1"/>
  <c r="V309" i="1"/>
  <c r="U309" i="1"/>
  <c r="T309" i="1"/>
  <c r="S309" i="1"/>
  <c r="R309" i="1"/>
  <c r="Q309" i="1"/>
  <c r="P309" i="1"/>
  <c r="O309" i="1"/>
  <c r="N309" i="1"/>
  <c r="M309" i="1"/>
  <c r="L309" i="1"/>
  <c r="K309" i="1"/>
  <c r="J309" i="1"/>
  <c r="Z308" i="1"/>
  <c r="Y308" i="1"/>
  <c r="X308" i="1"/>
  <c r="Z307" i="1"/>
  <c r="Y307" i="1"/>
  <c r="X307" i="1"/>
  <c r="Z306" i="1"/>
  <c r="Y306" i="1"/>
  <c r="X306" i="1"/>
  <c r="Z305" i="1"/>
  <c r="Y305" i="1"/>
  <c r="X305" i="1"/>
  <c r="Z304" i="1"/>
  <c r="Y304" i="1"/>
  <c r="X304" i="1"/>
  <c r="Z303" i="1"/>
  <c r="Y303" i="1"/>
  <c r="X303" i="1"/>
  <c r="W302" i="1"/>
  <c r="V302" i="1"/>
  <c r="U302" i="1"/>
  <c r="T302" i="1"/>
  <c r="S302" i="1"/>
  <c r="R302" i="1"/>
  <c r="Q302" i="1"/>
  <c r="P302" i="1"/>
  <c r="O302" i="1"/>
  <c r="N302" i="1"/>
  <c r="M302" i="1"/>
  <c r="L302" i="1"/>
  <c r="K302" i="1"/>
  <c r="J302" i="1"/>
  <c r="Z301" i="1"/>
  <c r="Y301" i="1"/>
  <c r="X301" i="1"/>
  <c r="Z300" i="1"/>
  <c r="Y300" i="1"/>
  <c r="X300" i="1"/>
  <c r="Z299" i="1"/>
  <c r="Y299" i="1"/>
  <c r="X299" i="1"/>
  <c r="Z298" i="1"/>
  <c r="Y298" i="1"/>
  <c r="X298" i="1"/>
  <c r="W297" i="1"/>
  <c r="V297" i="1"/>
  <c r="U297" i="1"/>
  <c r="T297" i="1"/>
  <c r="S297" i="1"/>
  <c r="R297" i="1"/>
  <c r="Q297" i="1"/>
  <c r="P297" i="1"/>
  <c r="O297" i="1"/>
  <c r="N297" i="1"/>
  <c r="M297" i="1"/>
  <c r="L297" i="1"/>
  <c r="K297" i="1"/>
  <c r="J297" i="1"/>
  <c r="Z296" i="1"/>
  <c r="Y296" i="1"/>
  <c r="X296" i="1"/>
  <c r="Z295" i="1"/>
  <c r="Y295" i="1"/>
  <c r="X295" i="1"/>
  <c r="Z294" i="1"/>
  <c r="Y294" i="1"/>
  <c r="X294" i="1"/>
  <c r="Z293" i="1"/>
  <c r="Y293" i="1"/>
  <c r="X293" i="1"/>
  <c r="Z292" i="1"/>
  <c r="Y292" i="1"/>
  <c r="X292" i="1"/>
  <c r="Z291" i="1"/>
  <c r="Y291" i="1"/>
  <c r="X291" i="1"/>
  <c r="Z290" i="1"/>
  <c r="Y290" i="1"/>
  <c r="X290" i="1"/>
  <c r="W289" i="1"/>
  <c r="V289" i="1"/>
  <c r="U289" i="1"/>
  <c r="T289" i="1"/>
  <c r="S289" i="1"/>
  <c r="R289" i="1"/>
  <c r="Q289" i="1"/>
  <c r="P289" i="1"/>
  <c r="O289" i="1"/>
  <c r="N289" i="1"/>
  <c r="M289" i="1"/>
  <c r="L289" i="1"/>
  <c r="K289" i="1"/>
  <c r="J289" i="1"/>
  <c r="Z288" i="1"/>
  <c r="Y288" i="1"/>
  <c r="X288" i="1"/>
  <c r="Z287" i="1"/>
  <c r="Y287" i="1"/>
  <c r="X287" i="1"/>
  <c r="Z286" i="1"/>
  <c r="Y286" i="1"/>
  <c r="X286" i="1"/>
  <c r="Z285" i="1"/>
  <c r="Y285" i="1"/>
  <c r="X285" i="1"/>
  <c r="Z284" i="1"/>
  <c r="Y284" i="1"/>
  <c r="X284" i="1"/>
  <c r="Z283" i="1"/>
  <c r="Y283" i="1"/>
  <c r="X283" i="1"/>
  <c r="Z282" i="1"/>
  <c r="Y282" i="1"/>
  <c r="X282" i="1"/>
  <c r="Z281" i="1"/>
  <c r="Y281" i="1"/>
  <c r="X281" i="1"/>
  <c r="Z280" i="1"/>
  <c r="Y280" i="1"/>
  <c r="X280" i="1"/>
  <c r="Z279" i="1"/>
  <c r="Y279" i="1"/>
  <c r="X279" i="1"/>
  <c r="Z278" i="1"/>
  <c r="Y278" i="1"/>
  <c r="X278" i="1"/>
  <c r="Z277" i="1"/>
  <c r="Y277" i="1"/>
  <c r="X277" i="1"/>
  <c r="Z276" i="1"/>
  <c r="Y276" i="1"/>
  <c r="X276" i="1"/>
  <c r="W275" i="1"/>
  <c r="V275" i="1"/>
  <c r="U275" i="1"/>
  <c r="T275" i="1"/>
  <c r="S275" i="1"/>
  <c r="R275" i="1"/>
  <c r="Q275" i="1"/>
  <c r="P275" i="1"/>
  <c r="O275" i="1"/>
  <c r="N275" i="1"/>
  <c r="M275" i="1"/>
  <c r="L275" i="1"/>
  <c r="K275" i="1"/>
  <c r="J275" i="1"/>
  <c r="J310" i="1" s="1"/>
  <c r="Z274" i="1"/>
  <c r="Y274" i="1"/>
  <c r="X274" i="1"/>
  <c r="Z273" i="1"/>
  <c r="Y273" i="1"/>
  <c r="X273" i="1"/>
  <c r="Z272" i="1"/>
  <c r="Y272" i="1"/>
  <c r="X272" i="1"/>
  <c r="Z271" i="1"/>
  <c r="Y271" i="1"/>
  <c r="X271" i="1"/>
  <c r="Z270" i="1"/>
  <c r="Y270" i="1"/>
  <c r="X270" i="1"/>
  <c r="Z269" i="1"/>
  <c r="Y269" i="1"/>
  <c r="X269" i="1"/>
  <c r="Z268" i="1"/>
  <c r="Y268" i="1"/>
  <c r="X268" i="1"/>
  <c r="Z267" i="1"/>
  <c r="Y267" i="1"/>
  <c r="X267" i="1"/>
  <c r="Z266" i="1"/>
  <c r="Y266" i="1"/>
  <c r="X266" i="1"/>
  <c r="Z265" i="1"/>
  <c r="Y265" i="1"/>
  <c r="X265" i="1"/>
  <c r="Z264" i="1"/>
  <c r="Y264" i="1"/>
  <c r="X264" i="1"/>
  <c r="Z263" i="1"/>
  <c r="Y263" i="1"/>
  <c r="X263" i="1"/>
  <c r="Z262" i="1"/>
  <c r="Y262" i="1"/>
  <c r="X262" i="1"/>
  <c r="Z261" i="1"/>
  <c r="Y261" i="1"/>
  <c r="X261" i="1"/>
  <c r="W259" i="1"/>
  <c r="V259" i="1"/>
  <c r="U259" i="1"/>
  <c r="T259" i="1"/>
  <c r="S259" i="1"/>
  <c r="R259" i="1"/>
  <c r="Q259" i="1"/>
  <c r="P259" i="1"/>
  <c r="O259" i="1"/>
  <c r="N259" i="1"/>
  <c r="M259" i="1"/>
  <c r="L259" i="1"/>
  <c r="K259" i="1"/>
  <c r="J259" i="1"/>
  <c r="Z258" i="1"/>
  <c r="Y258" i="1"/>
  <c r="X258" i="1"/>
  <c r="Z257" i="1"/>
  <c r="Y257" i="1"/>
  <c r="X257" i="1"/>
  <c r="Z256" i="1"/>
  <c r="Y256" i="1"/>
  <c r="X256" i="1"/>
  <c r="Z255" i="1"/>
  <c r="Y255" i="1"/>
  <c r="X255" i="1"/>
  <c r="Z254" i="1"/>
  <c r="Y254" i="1"/>
  <c r="X254" i="1"/>
  <c r="Z253" i="1"/>
  <c r="Y253" i="1"/>
  <c r="X253" i="1"/>
  <c r="Z252" i="1"/>
  <c r="Y252" i="1"/>
  <c r="X252" i="1"/>
  <c r="Z251" i="1"/>
  <c r="Y251" i="1"/>
  <c r="X251" i="1"/>
  <c r="Z250" i="1"/>
  <c r="Y250" i="1"/>
  <c r="X250" i="1"/>
  <c r="Z249" i="1"/>
  <c r="Y249" i="1"/>
  <c r="X249" i="1"/>
  <c r="Z248" i="1"/>
  <c r="Y248" i="1"/>
  <c r="X248" i="1"/>
  <c r="Z247" i="1"/>
  <c r="Y247" i="1"/>
  <c r="X247" i="1"/>
  <c r="Z246" i="1"/>
  <c r="Y246" i="1"/>
  <c r="X246" i="1"/>
  <c r="Z245" i="1"/>
  <c r="Y245" i="1"/>
  <c r="X245" i="1"/>
  <c r="Z244" i="1"/>
  <c r="Y244" i="1"/>
  <c r="X244" i="1"/>
  <c r="W243" i="1"/>
  <c r="V243" i="1"/>
  <c r="U243" i="1"/>
  <c r="T243" i="1"/>
  <c r="S243" i="1"/>
  <c r="R243" i="1"/>
  <c r="Q243" i="1"/>
  <c r="P243" i="1"/>
  <c r="O243" i="1"/>
  <c r="N243" i="1"/>
  <c r="M243" i="1"/>
  <c r="L243" i="1"/>
  <c r="K243" i="1"/>
  <c r="J243" i="1"/>
  <c r="Z242" i="1"/>
  <c r="Y242" i="1"/>
  <c r="X242" i="1"/>
  <c r="Z241" i="1"/>
  <c r="Y241" i="1"/>
  <c r="X241" i="1"/>
  <c r="Z240" i="1"/>
  <c r="Y240" i="1"/>
  <c r="X240" i="1"/>
  <c r="Z239" i="1"/>
  <c r="Y239" i="1"/>
  <c r="X239" i="1"/>
  <c r="Z238" i="1"/>
  <c r="Y238" i="1"/>
  <c r="X238" i="1"/>
  <c r="W237" i="1"/>
  <c r="V237" i="1"/>
  <c r="U237" i="1"/>
  <c r="T237" i="1"/>
  <c r="S237" i="1"/>
  <c r="R237" i="1"/>
  <c r="Q237" i="1"/>
  <c r="P237" i="1"/>
  <c r="O237" i="1"/>
  <c r="N237" i="1"/>
  <c r="M237" i="1"/>
  <c r="L237" i="1"/>
  <c r="K237" i="1"/>
  <c r="J237" i="1"/>
  <c r="Z236" i="1"/>
  <c r="Y236" i="1"/>
  <c r="X236" i="1"/>
  <c r="Z235" i="1"/>
  <c r="Y235" i="1"/>
  <c r="X235" i="1"/>
  <c r="Z234" i="1"/>
  <c r="Y234" i="1"/>
  <c r="X234" i="1"/>
  <c r="Z233" i="1"/>
  <c r="Y233" i="1"/>
  <c r="X233" i="1"/>
  <c r="Z232" i="1"/>
  <c r="Y232" i="1"/>
  <c r="X232" i="1"/>
  <c r="Z231" i="1"/>
  <c r="Y231" i="1"/>
  <c r="X231" i="1"/>
  <c r="Z230" i="1"/>
  <c r="Y230" i="1"/>
  <c r="X230" i="1"/>
  <c r="W229" i="1"/>
  <c r="V229" i="1"/>
  <c r="U229" i="1"/>
  <c r="T229" i="1"/>
  <c r="S229" i="1"/>
  <c r="R229" i="1"/>
  <c r="Q229" i="1"/>
  <c r="P229" i="1"/>
  <c r="O229" i="1"/>
  <c r="N229" i="1"/>
  <c r="M229" i="1"/>
  <c r="L229" i="1"/>
  <c r="K229" i="1"/>
  <c r="J229" i="1"/>
  <c r="Z228" i="1"/>
  <c r="Y228" i="1"/>
  <c r="X228" i="1"/>
  <c r="Z227" i="1"/>
  <c r="Y227" i="1"/>
  <c r="X227" i="1"/>
  <c r="Z226" i="1"/>
  <c r="Y226" i="1"/>
  <c r="X226" i="1"/>
  <c r="Z225" i="1"/>
  <c r="Y225" i="1"/>
  <c r="X225" i="1"/>
  <c r="Z224" i="1"/>
  <c r="Y224" i="1"/>
  <c r="X224" i="1"/>
  <c r="Z223" i="1"/>
  <c r="Y223" i="1"/>
  <c r="X223" i="1"/>
  <c r="W222" i="1"/>
  <c r="V222" i="1"/>
  <c r="U222" i="1"/>
  <c r="T222" i="1"/>
  <c r="S222" i="1"/>
  <c r="R222" i="1"/>
  <c r="Q222" i="1"/>
  <c r="P222" i="1"/>
  <c r="O222" i="1"/>
  <c r="N222" i="1"/>
  <c r="M222" i="1"/>
  <c r="L222" i="1"/>
  <c r="K222" i="1"/>
  <c r="J222" i="1"/>
  <c r="Z221" i="1"/>
  <c r="Y221" i="1"/>
  <c r="X221" i="1"/>
  <c r="Z220" i="1"/>
  <c r="Y220" i="1"/>
  <c r="X220" i="1"/>
  <c r="Z219" i="1"/>
  <c r="Y219" i="1"/>
  <c r="X219" i="1"/>
  <c r="Z218" i="1"/>
  <c r="Y218" i="1"/>
  <c r="X218" i="1"/>
  <c r="Z217" i="1"/>
  <c r="Y217" i="1"/>
  <c r="X217" i="1"/>
  <c r="Z216" i="1"/>
  <c r="Y216" i="1"/>
  <c r="X216" i="1"/>
  <c r="Z215" i="1"/>
  <c r="Y215" i="1"/>
  <c r="X215" i="1"/>
  <c r="Z214" i="1"/>
  <c r="Y214" i="1"/>
  <c r="X214" i="1"/>
  <c r="Z213" i="1"/>
  <c r="Y213" i="1"/>
  <c r="X213" i="1"/>
  <c r="Z212" i="1"/>
  <c r="Y212" i="1"/>
  <c r="X212" i="1"/>
  <c r="Z211" i="1"/>
  <c r="Y211" i="1"/>
  <c r="X211" i="1"/>
  <c r="Z210" i="1"/>
  <c r="Y210" i="1"/>
  <c r="X210" i="1"/>
  <c r="Z209" i="1"/>
  <c r="Y209" i="1"/>
  <c r="X209" i="1"/>
  <c r="Z208" i="1"/>
  <c r="Y208" i="1"/>
  <c r="X208" i="1"/>
  <c r="W206" i="1"/>
  <c r="V206" i="1"/>
  <c r="U206" i="1"/>
  <c r="T206" i="1"/>
  <c r="S206" i="1"/>
  <c r="R206" i="1"/>
  <c r="Q206" i="1"/>
  <c r="P206" i="1"/>
  <c r="O206" i="1"/>
  <c r="N206" i="1"/>
  <c r="M206" i="1"/>
  <c r="L206" i="1"/>
  <c r="K206" i="1"/>
  <c r="J206" i="1"/>
  <c r="Z205" i="1"/>
  <c r="Y205" i="1"/>
  <c r="X205" i="1"/>
  <c r="Z204" i="1"/>
  <c r="Y204" i="1"/>
  <c r="X204" i="1"/>
  <c r="Z203" i="1"/>
  <c r="Y203" i="1"/>
  <c r="X203" i="1"/>
  <c r="Z202" i="1"/>
  <c r="Y202" i="1"/>
  <c r="X202" i="1"/>
  <c r="W201" i="1"/>
  <c r="V201" i="1"/>
  <c r="U201" i="1"/>
  <c r="T201" i="1"/>
  <c r="S201" i="1"/>
  <c r="R201" i="1"/>
  <c r="Q201" i="1"/>
  <c r="P201" i="1"/>
  <c r="O201" i="1"/>
  <c r="N201" i="1"/>
  <c r="M201" i="1"/>
  <c r="L201" i="1"/>
  <c r="K201" i="1"/>
  <c r="J201" i="1"/>
  <c r="Z200" i="1"/>
  <c r="Y200" i="1"/>
  <c r="X200" i="1"/>
  <c r="W199" i="1"/>
  <c r="V199" i="1"/>
  <c r="U199" i="1"/>
  <c r="T199" i="1"/>
  <c r="S199" i="1"/>
  <c r="R199" i="1"/>
  <c r="Q199" i="1"/>
  <c r="P199" i="1"/>
  <c r="O199" i="1"/>
  <c r="N199" i="1"/>
  <c r="M199" i="1"/>
  <c r="L199" i="1"/>
  <c r="K199" i="1"/>
  <c r="J199" i="1"/>
  <c r="Z198" i="1"/>
  <c r="Y198" i="1"/>
  <c r="X198" i="1"/>
  <c r="Z197" i="1"/>
  <c r="Y197" i="1"/>
  <c r="X197" i="1"/>
  <c r="Z196" i="1"/>
  <c r="Y196" i="1"/>
  <c r="X196" i="1"/>
  <c r="Z195" i="1"/>
  <c r="Y195" i="1"/>
  <c r="X195" i="1"/>
  <c r="W194" i="1"/>
  <c r="V194" i="1"/>
  <c r="U194" i="1"/>
  <c r="T194" i="1"/>
  <c r="S194" i="1"/>
  <c r="R194" i="1"/>
  <c r="Q194" i="1"/>
  <c r="P194" i="1"/>
  <c r="O194" i="1"/>
  <c r="N194" i="1"/>
  <c r="M194" i="1"/>
  <c r="L194" i="1"/>
  <c r="K194" i="1"/>
  <c r="J194" i="1"/>
  <c r="Z193" i="1"/>
  <c r="Y193" i="1"/>
  <c r="X193" i="1"/>
  <c r="Z192" i="1"/>
  <c r="Y192" i="1"/>
  <c r="X192" i="1"/>
  <c r="Z191" i="1"/>
  <c r="Y191" i="1"/>
  <c r="X191" i="1"/>
  <c r="Z190" i="1"/>
  <c r="Y190" i="1"/>
  <c r="X190" i="1"/>
  <c r="Z189" i="1"/>
  <c r="Y189" i="1"/>
  <c r="X189" i="1"/>
  <c r="Z188" i="1"/>
  <c r="Y188" i="1"/>
  <c r="X188" i="1"/>
  <c r="W187" i="1"/>
  <c r="V187" i="1"/>
  <c r="U187" i="1"/>
  <c r="T187" i="1"/>
  <c r="S187" i="1"/>
  <c r="R187" i="1"/>
  <c r="Q187" i="1"/>
  <c r="P187" i="1"/>
  <c r="O187" i="1"/>
  <c r="N187" i="1"/>
  <c r="M187" i="1"/>
  <c r="L187" i="1"/>
  <c r="K187" i="1"/>
  <c r="J187" i="1"/>
  <c r="Z186" i="1"/>
  <c r="Y186" i="1"/>
  <c r="X186" i="1"/>
  <c r="Z185" i="1"/>
  <c r="Y185" i="1"/>
  <c r="X185" i="1"/>
  <c r="Z184" i="1"/>
  <c r="Y184" i="1"/>
  <c r="X184" i="1"/>
  <c r="Z183" i="1"/>
  <c r="Y183" i="1"/>
  <c r="X183" i="1"/>
  <c r="Z182" i="1"/>
  <c r="Y182" i="1"/>
  <c r="X182" i="1"/>
  <c r="Z181" i="1"/>
  <c r="Y181" i="1"/>
  <c r="X181" i="1"/>
  <c r="Z180" i="1"/>
  <c r="Y180" i="1"/>
  <c r="X180" i="1"/>
  <c r="Z179" i="1"/>
  <c r="Y179" i="1"/>
  <c r="X179" i="1"/>
  <c r="Z178" i="1"/>
  <c r="Y178" i="1"/>
  <c r="X178" i="1"/>
  <c r="Z177" i="1"/>
  <c r="Y177" i="1"/>
  <c r="X177" i="1"/>
  <c r="Z176" i="1"/>
  <c r="Y176" i="1"/>
  <c r="X176" i="1"/>
  <c r="Z175" i="1"/>
  <c r="Y175" i="1"/>
  <c r="X175" i="1"/>
  <c r="Z174" i="1"/>
  <c r="Y174" i="1"/>
  <c r="X174" i="1"/>
  <c r="Z173" i="1"/>
  <c r="Y173" i="1"/>
  <c r="X173" i="1"/>
  <c r="Z172" i="1"/>
  <c r="Y172" i="1"/>
  <c r="X172" i="1"/>
  <c r="W170" i="1"/>
  <c r="V170" i="1"/>
  <c r="U170" i="1"/>
  <c r="T170" i="1"/>
  <c r="S170" i="1"/>
  <c r="R170" i="1"/>
  <c r="Q170" i="1"/>
  <c r="P170" i="1"/>
  <c r="O170" i="1"/>
  <c r="N170" i="1"/>
  <c r="M170" i="1"/>
  <c r="L170" i="1"/>
  <c r="K170" i="1"/>
  <c r="J170" i="1"/>
  <c r="Z169" i="1"/>
  <c r="Y169" i="1"/>
  <c r="X169" i="1"/>
  <c r="Z168" i="1"/>
  <c r="Y168" i="1"/>
  <c r="X168" i="1"/>
  <c r="Z167" i="1"/>
  <c r="Y167" i="1"/>
  <c r="X167" i="1"/>
  <c r="Z166" i="1"/>
  <c r="Y166" i="1"/>
  <c r="X166" i="1"/>
  <c r="Z165" i="1"/>
  <c r="Y165" i="1"/>
  <c r="X165" i="1"/>
  <c r="Z164" i="1"/>
  <c r="Y164" i="1"/>
  <c r="X164" i="1"/>
  <c r="Z163" i="1"/>
  <c r="Y163" i="1"/>
  <c r="X163" i="1"/>
  <c r="W162" i="1"/>
  <c r="V162" i="1"/>
  <c r="U162" i="1"/>
  <c r="T162" i="1"/>
  <c r="S162" i="1"/>
  <c r="R162" i="1"/>
  <c r="Q162" i="1"/>
  <c r="P162" i="1"/>
  <c r="O162" i="1"/>
  <c r="N162" i="1"/>
  <c r="M162" i="1"/>
  <c r="L162" i="1"/>
  <c r="K162" i="1"/>
  <c r="J162" i="1"/>
  <c r="Z161" i="1"/>
  <c r="Y161" i="1"/>
  <c r="X161" i="1"/>
  <c r="Z160" i="1"/>
  <c r="Y160" i="1"/>
  <c r="X160" i="1"/>
  <c r="Z159" i="1"/>
  <c r="Y159" i="1"/>
  <c r="X159" i="1"/>
  <c r="Z158" i="1"/>
  <c r="Y158" i="1"/>
  <c r="X158" i="1"/>
  <c r="Z157" i="1"/>
  <c r="Y157" i="1"/>
  <c r="Z156" i="1"/>
  <c r="Y156" i="1"/>
  <c r="X156" i="1"/>
  <c r="Z155" i="1"/>
  <c r="Y155" i="1"/>
  <c r="X155" i="1"/>
  <c r="Z154" i="1"/>
  <c r="Y154" i="1"/>
  <c r="X154" i="1"/>
  <c r="W153" i="1"/>
  <c r="V153" i="1"/>
  <c r="U153" i="1"/>
  <c r="T153" i="1"/>
  <c r="S153" i="1"/>
  <c r="R153" i="1"/>
  <c r="Q153" i="1"/>
  <c r="P153" i="1"/>
  <c r="O153" i="1"/>
  <c r="N153" i="1"/>
  <c r="M153" i="1"/>
  <c r="L153" i="1"/>
  <c r="K153" i="1"/>
  <c r="J153" i="1"/>
  <c r="Z152" i="1"/>
  <c r="Y152" i="1"/>
  <c r="X152" i="1"/>
  <c r="Z151" i="1"/>
  <c r="Y151" i="1"/>
  <c r="X151" i="1"/>
  <c r="Z150" i="1"/>
  <c r="Y150" i="1"/>
  <c r="X150" i="1"/>
  <c r="Z149" i="1"/>
  <c r="Y149" i="1"/>
  <c r="X149" i="1"/>
  <c r="Z148" i="1"/>
  <c r="Y148" i="1"/>
  <c r="X148" i="1"/>
  <c r="Z147" i="1"/>
  <c r="Y147" i="1"/>
  <c r="X147" i="1"/>
  <c r="Z146" i="1"/>
  <c r="Y146" i="1"/>
  <c r="X146" i="1"/>
  <c r="Z145" i="1"/>
  <c r="Y145" i="1"/>
  <c r="X145" i="1"/>
  <c r="Z144" i="1"/>
  <c r="Y144" i="1"/>
  <c r="X144" i="1"/>
  <c r="Z143" i="1"/>
  <c r="Y143" i="1"/>
  <c r="X143" i="1"/>
  <c r="Z142" i="1"/>
  <c r="Y142" i="1"/>
  <c r="X142" i="1"/>
  <c r="Z141" i="1"/>
  <c r="Y141" i="1"/>
  <c r="X141" i="1"/>
  <c r="Z140" i="1"/>
  <c r="Y140" i="1"/>
  <c r="X140" i="1"/>
  <c r="Z139" i="1"/>
  <c r="Y139" i="1"/>
  <c r="X139" i="1"/>
  <c r="Z138" i="1"/>
  <c r="Y138" i="1"/>
  <c r="X138" i="1"/>
  <c r="Z137" i="1"/>
  <c r="Y137" i="1"/>
  <c r="X137" i="1"/>
  <c r="Z136" i="1"/>
  <c r="Y136" i="1"/>
  <c r="X136" i="1"/>
  <c r="Z135" i="1"/>
  <c r="Y135" i="1"/>
  <c r="X135" i="1"/>
  <c r="Z134" i="1"/>
  <c r="Y134" i="1"/>
  <c r="X134" i="1"/>
  <c r="Z133" i="1"/>
  <c r="Y133" i="1"/>
  <c r="X133" i="1"/>
  <c r="W132" i="1"/>
  <c r="V132" i="1"/>
  <c r="U132" i="1"/>
  <c r="T132" i="1"/>
  <c r="S132" i="1"/>
  <c r="R132" i="1"/>
  <c r="Q132" i="1"/>
  <c r="P132" i="1"/>
  <c r="O132" i="1"/>
  <c r="N132" i="1"/>
  <c r="M132" i="1"/>
  <c r="L132" i="1"/>
  <c r="K132" i="1"/>
  <c r="J132" i="1"/>
  <c r="Z131" i="1"/>
  <c r="Y131" i="1"/>
  <c r="X131" i="1"/>
  <c r="Z130" i="1"/>
  <c r="Y130" i="1"/>
  <c r="X130" i="1"/>
  <c r="Z129" i="1"/>
  <c r="Y129" i="1"/>
  <c r="X129" i="1"/>
  <c r="Z128" i="1"/>
  <c r="Y128" i="1"/>
  <c r="X128" i="1"/>
  <c r="Z127" i="1"/>
  <c r="Y127" i="1"/>
  <c r="X127" i="1"/>
  <c r="Z126" i="1"/>
  <c r="Y126" i="1"/>
  <c r="X126" i="1"/>
  <c r="Z125" i="1"/>
  <c r="Y125" i="1"/>
  <c r="X125" i="1"/>
  <c r="Z124" i="1"/>
  <c r="Y124" i="1"/>
  <c r="X124" i="1"/>
  <c r="Z123" i="1"/>
  <c r="Y123" i="1"/>
  <c r="X123" i="1"/>
  <c r="Z122" i="1"/>
  <c r="Y122" i="1"/>
  <c r="X122" i="1"/>
  <c r="Z121" i="1"/>
  <c r="Y121" i="1"/>
  <c r="X121" i="1"/>
  <c r="Z120" i="1"/>
  <c r="Y120" i="1"/>
  <c r="AA120" i="1" s="1"/>
  <c r="X120" i="1"/>
  <c r="Z119" i="1"/>
  <c r="Y119" i="1"/>
  <c r="X119" i="1"/>
  <c r="Z118" i="1"/>
  <c r="Y118" i="1"/>
  <c r="X118" i="1"/>
  <c r="Z117" i="1"/>
  <c r="Y117" i="1"/>
  <c r="X117" i="1"/>
  <c r="Z116" i="1"/>
  <c r="Y116" i="1"/>
  <c r="X116" i="1"/>
  <c r="Z115" i="1"/>
  <c r="Y115" i="1"/>
  <c r="X115" i="1"/>
  <c r="Z114" i="1"/>
  <c r="Y114" i="1"/>
  <c r="X114" i="1"/>
  <c r="Z113" i="1"/>
  <c r="Y113" i="1"/>
  <c r="X113" i="1"/>
  <c r="Z112" i="1"/>
  <c r="Y112" i="1"/>
  <c r="X112" i="1"/>
  <c r="Z111" i="1"/>
  <c r="Y111" i="1"/>
  <c r="X111" i="1"/>
  <c r="Z110" i="1"/>
  <c r="Y110" i="1"/>
  <c r="X110" i="1"/>
  <c r="Z109" i="1"/>
  <c r="Y109" i="1"/>
  <c r="X109" i="1"/>
  <c r="Z108" i="1"/>
  <c r="Y108" i="1"/>
  <c r="X108" i="1"/>
  <c r="Z107" i="1"/>
  <c r="Y107" i="1"/>
  <c r="X107" i="1"/>
  <c r="W106" i="1"/>
  <c r="V106" i="1"/>
  <c r="U106" i="1"/>
  <c r="T106" i="1"/>
  <c r="S106" i="1"/>
  <c r="R106" i="1"/>
  <c r="Q106" i="1"/>
  <c r="P106" i="1"/>
  <c r="O106" i="1"/>
  <c r="N106" i="1"/>
  <c r="M106" i="1"/>
  <c r="L106" i="1"/>
  <c r="K106" i="1"/>
  <c r="J106" i="1"/>
  <c r="Z105" i="1"/>
  <c r="Y105" i="1"/>
  <c r="X105" i="1"/>
  <c r="Z104" i="1"/>
  <c r="Y104" i="1"/>
  <c r="X104" i="1"/>
  <c r="Z103" i="1"/>
  <c r="Y103" i="1"/>
  <c r="X103" i="1"/>
  <c r="Z102" i="1"/>
  <c r="Y102" i="1"/>
  <c r="X102" i="1"/>
  <c r="Z101" i="1"/>
  <c r="Y101" i="1"/>
  <c r="X101" i="1"/>
  <c r="Z100" i="1"/>
  <c r="Y100" i="1"/>
  <c r="X100" i="1"/>
  <c r="Z99" i="1"/>
  <c r="Y99" i="1"/>
  <c r="X99" i="1"/>
  <c r="Z98" i="1"/>
  <c r="Y98" i="1"/>
  <c r="X98" i="1"/>
  <c r="Z97" i="1"/>
  <c r="Y97" i="1"/>
  <c r="X97" i="1"/>
  <c r="Z96" i="1"/>
  <c r="Y96" i="1"/>
  <c r="X96" i="1"/>
  <c r="Z95" i="1"/>
  <c r="Y95" i="1"/>
  <c r="X95" i="1"/>
  <c r="Z94" i="1"/>
  <c r="Y94" i="1"/>
  <c r="X94" i="1"/>
  <c r="Z93" i="1"/>
  <c r="Y93" i="1"/>
  <c r="X93" i="1"/>
  <c r="Z92" i="1"/>
  <c r="Y92" i="1"/>
  <c r="X92" i="1"/>
  <c r="W90" i="1"/>
  <c r="V90" i="1"/>
  <c r="U90" i="1"/>
  <c r="T90" i="1"/>
  <c r="S90" i="1"/>
  <c r="R90" i="1"/>
  <c r="Q90" i="1"/>
  <c r="P90" i="1"/>
  <c r="O90" i="1"/>
  <c r="N90" i="1"/>
  <c r="M90" i="1"/>
  <c r="L90" i="1"/>
  <c r="K90" i="1"/>
  <c r="J90" i="1"/>
  <c r="Z89" i="1"/>
  <c r="Y89" i="1"/>
  <c r="X89" i="1"/>
  <c r="W88" i="1"/>
  <c r="V88" i="1"/>
  <c r="U88" i="1"/>
  <c r="T88" i="1"/>
  <c r="S88" i="1"/>
  <c r="R88" i="1"/>
  <c r="Q88" i="1"/>
  <c r="P88" i="1"/>
  <c r="O88" i="1"/>
  <c r="N88" i="1"/>
  <c r="M88" i="1"/>
  <c r="L88" i="1"/>
  <c r="K88" i="1"/>
  <c r="J88" i="1"/>
  <c r="Z87" i="1"/>
  <c r="Y87" i="1"/>
  <c r="X87" i="1"/>
  <c r="Z86" i="1"/>
  <c r="Y86" i="1"/>
  <c r="X86" i="1"/>
  <c r="Z85" i="1"/>
  <c r="Y85" i="1"/>
  <c r="X85" i="1"/>
  <c r="Z84" i="1"/>
  <c r="Y84" i="1"/>
  <c r="X84" i="1"/>
  <c r="Z83" i="1"/>
  <c r="Y83" i="1"/>
  <c r="X83" i="1"/>
  <c r="Z82" i="1"/>
  <c r="Y82" i="1"/>
  <c r="X82" i="1"/>
  <c r="Z81" i="1"/>
  <c r="Y81" i="1"/>
  <c r="X81" i="1"/>
  <c r="Z80" i="1"/>
  <c r="Y80" i="1"/>
  <c r="X80" i="1"/>
  <c r="Z79" i="1"/>
  <c r="Y79" i="1"/>
  <c r="X79" i="1"/>
  <c r="Z78" i="1"/>
  <c r="Y78" i="1"/>
  <c r="X78" i="1"/>
  <c r="Z77" i="1"/>
  <c r="Y77" i="1"/>
  <c r="X77" i="1"/>
  <c r="Z76" i="1"/>
  <c r="Y76" i="1"/>
  <c r="X76" i="1"/>
  <c r="Z75" i="1"/>
  <c r="Y75" i="1"/>
  <c r="X75" i="1"/>
  <c r="Z74" i="1"/>
  <c r="Y74" i="1"/>
  <c r="X74" i="1"/>
  <c r="Z73" i="1"/>
  <c r="Y73" i="1"/>
  <c r="X73" i="1"/>
  <c r="Z72" i="1"/>
  <c r="Y72" i="1"/>
  <c r="X72" i="1"/>
  <c r="Z71" i="1"/>
  <c r="Y71" i="1"/>
  <c r="X71" i="1"/>
  <c r="Z70" i="1"/>
  <c r="Y70" i="1"/>
  <c r="X70" i="1"/>
  <c r="Z69" i="1"/>
  <c r="Y69" i="1"/>
  <c r="X69" i="1"/>
  <c r="Z68" i="1"/>
  <c r="Y68" i="1"/>
  <c r="X68" i="1"/>
  <c r="Z67" i="1"/>
  <c r="Y67" i="1"/>
  <c r="X67" i="1"/>
  <c r="Z66" i="1"/>
  <c r="Y66" i="1"/>
  <c r="X66" i="1"/>
  <c r="Z65" i="1"/>
  <c r="Y65" i="1"/>
  <c r="X65" i="1"/>
  <c r="Z64" i="1"/>
  <c r="Y64" i="1"/>
  <c r="X64" i="1"/>
  <c r="Z63" i="1"/>
  <c r="Y63" i="1"/>
  <c r="X63" i="1"/>
  <c r="Z62" i="1"/>
  <c r="Y62" i="1"/>
  <c r="X62" i="1"/>
  <c r="Z61" i="1"/>
  <c r="Y61" i="1"/>
  <c r="X61" i="1"/>
  <c r="Z60" i="1"/>
  <c r="Y60" i="1"/>
  <c r="X60" i="1"/>
  <c r="W59" i="1"/>
  <c r="V59" i="1"/>
  <c r="U59" i="1"/>
  <c r="T59" i="1"/>
  <c r="S59" i="1"/>
  <c r="R59" i="1"/>
  <c r="Q59" i="1"/>
  <c r="P59" i="1"/>
  <c r="O59" i="1"/>
  <c r="N59" i="1"/>
  <c r="M59" i="1"/>
  <c r="L59" i="1"/>
  <c r="K59" i="1"/>
  <c r="J59" i="1"/>
  <c r="Z58" i="1"/>
  <c r="Y58" i="1"/>
  <c r="X58" i="1"/>
  <c r="Z57" i="1"/>
  <c r="Y57" i="1"/>
  <c r="X57" i="1"/>
  <c r="Z56" i="1"/>
  <c r="Y56" i="1"/>
  <c r="X56" i="1"/>
  <c r="Z55" i="1"/>
  <c r="Y55" i="1"/>
  <c r="X55" i="1"/>
  <c r="Z54" i="1"/>
  <c r="Y54" i="1"/>
  <c r="X54" i="1"/>
  <c r="Z53" i="1"/>
  <c r="Y53" i="1"/>
  <c r="X53" i="1"/>
  <c r="Z52" i="1"/>
  <c r="Y52" i="1"/>
  <c r="W51" i="1"/>
  <c r="V51" i="1"/>
  <c r="U51" i="1"/>
  <c r="T51" i="1"/>
  <c r="S51" i="1"/>
  <c r="R51" i="1"/>
  <c r="Q51" i="1"/>
  <c r="P51" i="1"/>
  <c r="O51" i="1"/>
  <c r="N51" i="1"/>
  <c r="M51" i="1"/>
  <c r="L51" i="1"/>
  <c r="K51" i="1"/>
  <c r="J51" i="1"/>
  <c r="Z50" i="1"/>
  <c r="Y50" i="1"/>
  <c r="X50" i="1"/>
  <c r="Z49" i="1"/>
  <c r="Y49" i="1"/>
  <c r="X49" i="1"/>
  <c r="Z48" i="1"/>
  <c r="Y48" i="1"/>
  <c r="X48" i="1"/>
  <c r="Z47" i="1"/>
  <c r="Y47" i="1"/>
  <c r="X47" i="1"/>
  <c r="Z46" i="1"/>
  <c r="Y46" i="1"/>
  <c r="X46" i="1"/>
  <c r="Z45" i="1"/>
  <c r="Y45" i="1"/>
  <c r="X45" i="1"/>
  <c r="Z44" i="1"/>
  <c r="Y44" i="1"/>
  <c r="X44" i="1"/>
  <c r="Z43" i="1"/>
  <c r="Y43" i="1"/>
  <c r="X43" i="1"/>
  <c r="Z42" i="1"/>
  <c r="Y42" i="1"/>
  <c r="X42" i="1"/>
  <c r="Z41" i="1"/>
  <c r="Y41" i="1"/>
  <c r="X41" i="1"/>
  <c r="W40" i="1"/>
  <c r="V40" i="1"/>
  <c r="U40" i="1"/>
  <c r="T40" i="1"/>
  <c r="S40" i="1"/>
  <c r="R40" i="1"/>
  <c r="Q40" i="1"/>
  <c r="P40" i="1"/>
  <c r="O40" i="1"/>
  <c r="N40" i="1"/>
  <c r="M40" i="1"/>
  <c r="L40" i="1"/>
  <c r="K40" i="1"/>
  <c r="J40" i="1"/>
  <c r="Z39" i="1"/>
  <c r="Y39" i="1"/>
  <c r="X39" i="1"/>
  <c r="Z38" i="1"/>
  <c r="Y38" i="1"/>
  <c r="X38" i="1"/>
  <c r="Z37" i="1"/>
  <c r="Y37" i="1"/>
  <c r="X37" i="1"/>
  <c r="Z36" i="1"/>
  <c r="Y36" i="1"/>
  <c r="X36" i="1"/>
  <c r="Z35" i="1"/>
  <c r="Y35" i="1"/>
  <c r="X35" i="1"/>
  <c r="Z34" i="1"/>
  <c r="Y34" i="1"/>
  <c r="X34" i="1"/>
  <c r="Z33" i="1"/>
  <c r="Y33" i="1"/>
  <c r="X33" i="1"/>
  <c r="Z32" i="1"/>
  <c r="Y32" i="1"/>
  <c r="X32" i="1"/>
  <c r="Z31" i="1"/>
  <c r="Y31" i="1"/>
  <c r="X31" i="1"/>
  <c r="Z30" i="1"/>
  <c r="Y30" i="1"/>
  <c r="X30" i="1"/>
  <c r="Z29" i="1"/>
  <c r="Y29" i="1"/>
  <c r="X29" i="1"/>
  <c r="Z28" i="1"/>
  <c r="Y28" i="1"/>
  <c r="X28" i="1"/>
  <c r="Z27" i="1"/>
  <c r="Y27" i="1"/>
  <c r="X27" i="1"/>
  <c r="Z26" i="1"/>
  <c r="Y26" i="1"/>
  <c r="X26" i="1"/>
  <c r="W25" i="1"/>
  <c r="V25" i="1"/>
  <c r="U25" i="1"/>
  <c r="T25" i="1"/>
  <c r="S25" i="1"/>
  <c r="R25" i="1"/>
  <c r="Q25" i="1"/>
  <c r="P25" i="1"/>
  <c r="O25" i="1"/>
  <c r="N25" i="1"/>
  <c r="M25" i="1"/>
  <c r="L25" i="1"/>
  <c r="K25" i="1"/>
  <c r="J25" i="1"/>
  <c r="Z24" i="1"/>
  <c r="Y24" i="1"/>
  <c r="X24" i="1"/>
  <c r="Z23" i="1"/>
  <c r="Y23" i="1"/>
  <c r="X23" i="1"/>
  <c r="Z22" i="1"/>
  <c r="Y22" i="1"/>
  <c r="X22" i="1"/>
  <c r="Z21" i="1"/>
  <c r="Y21" i="1"/>
  <c r="X21" i="1"/>
  <c r="Z20" i="1"/>
  <c r="Y20" i="1"/>
  <c r="X20" i="1"/>
  <c r="Z19" i="1"/>
  <c r="Y19" i="1"/>
  <c r="X19" i="1"/>
  <c r="Z18" i="1"/>
  <c r="Y18" i="1"/>
  <c r="X18" i="1"/>
  <c r="Z17" i="1"/>
  <c r="Y17" i="1"/>
  <c r="X17" i="1"/>
  <c r="Z16" i="1"/>
  <c r="Y16" i="1"/>
  <c r="X16" i="1"/>
  <c r="Z15" i="1"/>
  <c r="Y15" i="1"/>
  <c r="X15" i="1"/>
  <c r="Z14" i="1"/>
  <c r="Y14" i="1"/>
  <c r="X14" i="1"/>
  <c r="Z13" i="1"/>
  <c r="Y13" i="1"/>
  <c r="X13" i="1"/>
  <c r="Z12" i="1"/>
  <c r="Y12" i="1"/>
  <c r="X12" i="1"/>
  <c r="Z11" i="1"/>
  <c r="Y11" i="1"/>
  <c r="X11" i="1"/>
  <c r="Z10" i="1"/>
  <c r="Y10" i="1"/>
  <c r="X10" i="1"/>
  <c r="W440" i="1" l="1"/>
  <c r="Q260" i="1"/>
  <c r="O440" i="1"/>
  <c r="L207" i="1"/>
  <c r="AA129" i="1"/>
  <c r="M207" i="1"/>
  <c r="U207" i="1"/>
  <c r="P506" i="1"/>
  <c r="AA680" i="2"/>
  <c r="K554" i="1"/>
  <c r="S554" i="1"/>
  <c r="X697" i="2"/>
  <c r="Q506" i="1"/>
  <c r="N260" i="1"/>
  <c r="V260" i="1"/>
  <c r="AA293" i="1"/>
  <c r="AA300" i="1"/>
  <c r="AA307" i="1"/>
  <c r="AA316" i="1"/>
  <c r="AA324" i="1"/>
  <c r="AA346" i="1"/>
  <c r="AA383" i="1"/>
  <c r="AA397" i="1"/>
  <c r="AA405" i="1"/>
  <c r="AA413" i="1"/>
  <c r="AA427" i="1"/>
  <c r="AA429" i="1"/>
  <c r="AA436" i="1"/>
  <c r="AA444" i="1"/>
  <c r="AA452" i="1"/>
  <c r="AA459" i="1"/>
  <c r="AA467" i="1"/>
  <c r="AA474" i="1"/>
  <c r="AA482" i="1"/>
  <c r="AA551" i="1"/>
  <c r="AA559" i="1"/>
  <c r="AA567" i="1"/>
  <c r="AA584" i="1"/>
  <c r="AA591" i="1"/>
  <c r="AA599" i="1"/>
  <c r="AA607" i="1"/>
  <c r="AA613" i="1"/>
  <c r="AA617" i="1"/>
  <c r="AA629" i="1"/>
  <c r="AA637" i="1"/>
  <c r="AA653" i="1"/>
  <c r="AA661" i="1"/>
  <c r="M691" i="1"/>
  <c r="U691" i="1"/>
  <c r="AA667" i="1"/>
  <c r="AA671" i="1"/>
  <c r="AA675" i="1"/>
  <c r="AA679" i="1"/>
  <c r="AA683" i="1"/>
  <c r="AA686" i="1"/>
  <c r="AA698" i="1"/>
  <c r="K739" i="1"/>
  <c r="O739" i="1"/>
  <c r="S739" i="1"/>
  <c r="AA713" i="1"/>
  <c r="N348" i="1"/>
  <c r="V348" i="1"/>
  <c r="L440" i="1"/>
  <c r="T440" i="1"/>
  <c r="AA707" i="1"/>
  <c r="M310" i="1"/>
  <c r="U310" i="1"/>
  <c r="AA615" i="1"/>
  <c r="AA623" i="1"/>
  <c r="AA631" i="1"/>
  <c r="AA647" i="1"/>
  <c r="AA705" i="1"/>
  <c r="W645" i="1"/>
  <c r="J260" i="1"/>
  <c r="R260" i="1"/>
  <c r="Y260" i="1" s="1"/>
  <c r="AA226" i="1"/>
  <c r="AA286" i="1"/>
  <c r="AA354" i="1"/>
  <c r="AA369" i="1"/>
  <c r="AA390" i="1"/>
  <c r="J506" i="1"/>
  <c r="AA490" i="1"/>
  <c r="W739" i="1"/>
  <c r="AA16" i="1"/>
  <c r="AA24" i="1"/>
  <c r="AA31" i="1"/>
  <c r="AA39" i="1"/>
  <c r="AA46" i="1"/>
  <c r="AA56" i="1"/>
  <c r="AA71" i="1"/>
  <c r="AA79" i="1"/>
  <c r="AA87" i="1"/>
  <c r="W171" i="1"/>
  <c r="AA117" i="1"/>
  <c r="AA457" i="1"/>
  <c r="AA472" i="1"/>
  <c r="AA527" i="1"/>
  <c r="AA534" i="1"/>
  <c r="AA557" i="1"/>
  <c r="AA582" i="1"/>
  <c r="J589" i="1"/>
  <c r="AA619" i="1"/>
  <c r="AA627" i="1"/>
  <c r="AA651" i="1"/>
  <c r="AA659" i="1"/>
  <c r="AA673" i="1"/>
  <c r="AA696" i="1"/>
  <c r="AA704" i="1"/>
  <c r="Q739" i="1"/>
  <c r="AA711" i="1"/>
  <c r="AA733" i="1"/>
  <c r="AA442" i="2"/>
  <c r="AA357" i="2"/>
  <c r="AA564" i="1"/>
  <c r="AA578" i="1"/>
  <c r="AA111" i="1"/>
  <c r="AA137" i="1"/>
  <c r="AA145" i="1"/>
  <c r="AA718" i="1"/>
  <c r="AA209" i="1"/>
  <c r="AA217" i="1"/>
  <c r="AA240" i="1"/>
  <c r="AA278" i="1"/>
  <c r="AA362" i="1"/>
  <c r="AA417" i="1"/>
  <c r="AA522" i="1"/>
  <c r="AA526" i="1"/>
  <c r="AA536" i="1"/>
  <c r="AA544" i="1"/>
  <c r="AA621" i="1"/>
  <c r="AA114" i="1"/>
  <c r="AA122" i="1"/>
  <c r="AA576" i="1"/>
  <c r="AA569" i="1"/>
  <c r="Y59" i="1"/>
  <c r="AA465" i="1"/>
  <c r="AA480" i="1"/>
  <c r="AA488" i="1"/>
  <c r="X521" i="1"/>
  <c r="X530" i="1"/>
  <c r="AA542" i="1"/>
  <c r="AA635" i="1"/>
  <c r="AA14" i="1"/>
  <c r="AA22" i="1"/>
  <c r="AA29" i="1"/>
  <c r="AA37" i="1"/>
  <c r="AA69" i="1"/>
  <c r="AA77" i="1"/>
  <c r="AA85" i="1"/>
  <c r="AA92" i="1"/>
  <c r="AA100" i="1"/>
  <c r="AA563" i="1"/>
  <c r="AA625" i="1"/>
  <c r="AA633" i="1"/>
  <c r="AA641" i="1"/>
  <c r="AA657" i="1"/>
  <c r="AA664" i="1"/>
  <c r="AA72" i="1"/>
  <c r="AA80" i="1"/>
  <c r="AA112" i="1"/>
  <c r="AA130" i="1"/>
  <c r="AA276" i="1"/>
  <c r="AA284" i="1"/>
  <c r="AA291" i="1"/>
  <c r="AA298" i="1"/>
  <c r="AA305" i="1"/>
  <c r="AA314" i="1"/>
  <c r="AA322" i="1"/>
  <c r="AA329" i="1"/>
  <c r="AA338" i="1"/>
  <c r="AA352" i="1"/>
  <c r="AA360" i="1"/>
  <c r="AA415" i="1"/>
  <c r="X550" i="1"/>
  <c r="AA703" i="1"/>
  <c r="Y716" i="1"/>
  <c r="AA13" i="1"/>
  <c r="Y471" i="1"/>
  <c r="X505" i="1"/>
  <c r="AA565" i="1"/>
  <c r="AA47" i="1"/>
  <c r="AA131" i="1"/>
  <c r="AA168" i="1"/>
  <c r="AA198" i="1"/>
  <c r="AA204" i="1"/>
  <c r="AA212" i="1"/>
  <c r="AA220" i="1"/>
  <c r="AA234" i="1"/>
  <c r="AA248" i="1"/>
  <c r="AA256" i="1"/>
  <c r="AA279" i="1"/>
  <c r="Z340" i="1"/>
  <c r="AA343" i="1"/>
  <c r="AA350" i="1"/>
  <c r="AA358" i="1"/>
  <c r="AA365" i="1"/>
  <c r="AA373" i="1"/>
  <c r="AA380" i="1"/>
  <c r="AA394" i="1"/>
  <c r="AA401" i="1"/>
  <c r="AA409" i="1"/>
  <c r="AA421" i="1"/>
  <c r="AA463" i="1"/>
  <c r="AA478" i="1"/>
  <c r="AA486" i="1"/>
  <c r="AA532" i="1"/>
  <c r="AA540" i="1"/>
  <c r="AA548" i="1"/>
  <c r="AA555" i="1"/>
  <c r="AA560" i="1"/>
  <c r="AA568" i="1"/>
  <c r="X585" i="1"/>
  <c r="AA586" i="1"/>
  <c r="AA597" i="1"/>
  <c r="AA605" i="1"/>
  <c r="AA609" i="1"/>
  <c r="AA643" i="1"/>
  <c r="AA681" i="1"/>
  <c r="AA688" i="1"/>
  <c r="AA701" i="1"/>
  <c r="AA709" i="1"/>
  <c r="AA724" i="1"/>
  <c r="AA60" i="1"/>
  <c r="AA126" i="1"/>
  <c r="Y570" i="1"/>
  <c r="AA21" i="1"/>
  <c r="AA108" i="1"/>
  <c r="AA196" i="1"/>
  <c r="Y335" i="1"/>
  <c r="Y347" i="1"/>
  <c r="Y395" i="1"/>
  <c r="AA396" i="1"/>
  <c r="AA419" i="1"/>
  <c r="AA461" i="1"/>
  <c r="AA469" i="1"/>
  <c r="AA476" i="1"/>
  <c r="AA484" i="1"/>
  <c r="AA524" i="1"/>
  <c r="AA538" i="1"/>
  <c r="AA546" i="1"/>
  <c r="AA580" i="1"/>
  <c r="AA595" i="1"/>
  <c r="AA603" i="1"/>
  <c r="AA10" i="1"/>
  <c r="AA81" i="1"/>
  <c r="AA104" i="1"/>
  <c r="AA119" i="1"/>
  <c r="AA124" i="1"/>
  <c r="AA223" i="1"/>
  <c r="AA268" i="1"/>
  <c r="AA290" i="1"/>
  <c r="AA304" i="1"/>
  <c r="AA313" i="1"/>
  <c r="AA321" i="1"/>
  <c r="AA328" i="1"/>
  <c r="Y331" i="1"/>
  <c r="AA337" i="1"/>
  <c r="Y340" i="1"/>
  <c r="AA344" i="1"/>
  <c r="AA351" i="1"/>
  <c r="AA359" i="1"/>
  <c r="AA366" i="1"/>
  <c r="AA374" i="1"/>
  <c r="AA381" i="1"/>
  <c r="AA402" i="1"/>
  <c r="AA410" i="1"/>
  <c r="AA494" i="1"/>
  <c r="AA556" i="1"/>
  <c r="AA561" i="1"/>
  <c r="AA575" i="1"/>
  <c r="AA30" i="1"/>
  <c r="AA38" i="1"/>
  <c r="AA55" i="1"/>
  <c r="Z59" i="1"/>
  <c r="AA70" i="1"/>
  <c r="AA78" i="1"/>
  <c r="AA86" i="1"/>
  <c r="AA93" i="1"/>
  <c r="AA101" i="1"/>
  <c r="AA128" i="1"/>
  <c r="M260" i="1"/>
  <c r="M311" i="1" s="1"/>
  <c r="U260" i="1"/>
  <c r="K440" i="1"/>
  <c r="S440" i="1"/>
  <c r="AA418" i="1"/>
  <c r="AA430" i="1"/>
  <c r="AA498" i="1"/>
  <c r="AA566" i="1"/>
  <c r="X572" i="1"/>
  <c r="Z736" i="1"/>
  <c r="AA747" i="1"/>
  <c r="AA755" i="1"/>
  <c r="AA769" i="1"/>
  <c r="AA776" i="1"/>
  <c r="AA116" i="1"/>
  <c r="AA121" i="1"/>
  <c r="AA133" i="1"/>
  <c r="AA141" i="1"/>
  <c r="AA149" i="1"/>
  <c r="AA156" i="1"/>
  <c r="AA159" i="1"/>
  <c r="T207" i="1"/>
  <c r="X199" i="1"/>
  <c r="AA416" i="1"/>
  <c r="X422" i="1"/>
  <c r="AA426" i="1"/>
  <c r="Z439" i="1"/>
  <c r="AA496" i="1"/>
  <c r="X553" i="1"/>
  <c r="AA562" i="1"/>
  <c r="AA729" i="1"/>
  <c r="AA737" i="1"/>
  <c r="AA745" i="1"/>
  <c r="AA753" i="1"/>
  <c r="AA760" i="1"/>
  <c r="AA767" i="1"/>
  <c r="P91" i="1"/>
  <c r="J778" i="1"/>
  <c r="AA154" i="1"/>
  <c r="AA157" i="1"/>
  <c r="AA169" i="1"/>
  <c r="AA177" i="1"/>
  <c r="AA185" i="1"/>
  <c r="AA213" i="1"/>
  <c r="AA221" i="1"/>
  <c r="AA235" i="1"/>
  <c r="AA249" i="1"/>
  <c r="AA257" i="1"/>
  <c r="Z347" i="1"/>
  <c r="O399" i="1"/>
  <c r="W399" i="1"/>
  <c r="AA378" i="1"/>
  <c r="Z398" i="1"/>
  <c r="AA424" i="1"/>
  <c r="Z428" i="1"/>
  <c r="Z433" i="1"/>
  <c r="AA514" i="1"/>
  <c r="W554" i="1"/>
  <c r="AA558" i="1"/>
  <c r="Z572" i="1"/>
  <c r="AA577" i="1"/>
  <c r="Y88" i="1"/>
  <c r="Y439" i="1"/>
  <c r="X455" i="1"/>
  <c r="L645" i="1"/>
  <c r="T645" i="1"/>
  <c r="Q691" i="1"/>
  <c r="L778" i="1"/>
  <c r="T778" i="1"/>
  <c r="Y90" i="1"/>
  <c r="Y106" i="1"/>
  <c r="AA125" i="1"/>
  <c r="AA193" i="1"/>
  <c r="AA197" i="1"/>
  <c r="AA420" i="1"/>
  <c r="AA432" i="1"/>
  <c r="AA492" i="1"/>
  <c r="AA512" i="1"/>
  <c r="AA520" i="1"/>
  <c r="AA573" i="1"/>
  <c r="AA734" i="1"/>
  <c r="AA741" i="1"/>
  <c r="AA749" i="1"/>
  <c r="AA757" i="1"/>
  <c r="AA763" i="1"/>
  <c r="AA771" i="1"/>
  <c r="Z775" i="1"/>
  <c r="AA110" i="1"/>
  <c r="AA155" i="1"/>
  <c r="AA158" i="1"/>
  <c r="AA224" i="1"/>
  <c r="AA238" i="1"/>
  <c r="AA261" i="1"/>
  <c r="AA269" i="1"/>
  <c r="X347" i="1"/>
  <c r="AA367" i="1"/>
  <c r="AA375" i="1"/>
  <c r="AA388" i="1"/>
  <c r="AA403" i="1"/>
  <c r="AA411" i="1"/>
  <c r="X491" i="1"/>
  <c r="N589" i="1"/>
  <c r="Y588" i="1"/>
  <c r="AA601" i="1"/>
  <c r="AA639" i="1"/>
  <c r="AA655" i="1"/>
  <c r="Z666" i="1"/>
  <c r="AA669" i="1"/>
  <c r="AA677" i="1"/>
  <c r="AA692" i="1"/>
  <c r="AA700" i="1"/>
  <c r="AA715" i="1"/>
  <c r="AA728" i="1"/>
  <c r="AA696" i="2"/>
  <c r="Z697" i="2"/>
  <c r="AA697" i="2" s="1"/>
  <c r="AA240" i="2"/>
  <c r="AA178" i="1"/>
  <c r="AA186" i="1"/>
  <c r="M739" i="1"/>
  <c r="U739" i="1"/>
  <c r="AA64" i="1"/>
  <c r="AA107" i="1"/>
  <c r="AA135" i="1"/>
  <c r="AA143" i="1"/>
  <c r="AA165" i="1"/>
  <c r="AA173" i="1"/>
  <c r="AA181" i="1"/>
  <c r="Z153" i="1"/>
  <c r="Y162" i="1"/>
  <c r="AA115" i="1"/>
  <c r="Y132" i="1"/>
  <c r="AA174" i="1"/>
  <c r="AA182" i="1"/>
  <c r="N207" i="1"/>
  <c r="Q91" i="1"/>
  <c r="P171" i="1"/>
  <c r="AA113" i="1"/>
  <c r="AA118" i="1"/>
  <c r="AA123" i="1"/>
  <c r="AA134" i="1"/>
  <c r="AA142" i="1"/>
  <c r="AA150" i="1"/>
  <c r="Y153" i="1"/>
  <c r="AA160" i="1"/>
  <c r="X170" i="1"/>
  <c r="Y206" i="1"/>
  <c r="X206" i="1"/>
  <c r="AA529" i="1"/>
  <c r="V207" i="1"/>
  <c r="V311" i="1" s="1"/>
  <c r="Y201" i="1"/>
  <c r="AA202" i="1"/>
  <c r="Z206" i="1"/>
  <c r="AA215" i="1"/>
  <c r="AA225" i="1"/>
  <c r="Z229" i="1"/>
  <c r="AA239" i="1"/>
  <c r="AA251" i="1"/>
  <c r="AA262" i="1"/>
  <c r="AA270" i="1"/>
  <c r="L310" i="1"/>
  <c r="T310" i="1"/>
  <c r="AA285" i="1"/>
  <c r="Z289" i="1"/>
  <c r="AA292" i="1"/>
  <c r="AA299" i="1"/>
  <c r="AA306" i="1"/>
  <c r="AA315" i="1"/>
  <c r="AA323" i="1"/>
  <c r="O348" i="1"/>
  <c r="W348" i="1"/>
  <c r="AA330" i="1"/>
  <c r="AA336" i="1"/>
  <c r="AA339" i="1"/>
  <c r="AA353" i="1"/>
  <c r="AA361" i="1"/>
  <c r="AA368" i="1"/>
  <c r="AA389" i="1"/>
  <c r="AA404" i="1"/>
  <c r="AA412" i="1"/>
  <c r="AA431" i="1"/>
  <c r="AA438" i="1"/>
  <c r="AA446" i="1"/>
  <c r="AA454" i="1"/>
  <c r="AA458" i="1"/>
  <c r="AA466" i="1"/>
  <c r="AA473" i="1"/>
  <c r="AA481" i="1"/>
  <c r="AA489" i="1"/>
  <c r="AA493" i="1"/>
  <c r="Z500" i="1"/>
  <c r="AA513" i="1"/>
  <c r="AA523" i="1"/>
  <c r="AA531" i="1"/>
  <c r="AA539" i="1"/>
  <c r="AA547" i="1"/>
  <c r="X570" i="1"/>
  <c r="AA571" i="1"/>
  <c r="AA579" i="1"/>
  <c r="AA596" i="1"/>
  <c r="AA604" i="1"/>
  <c r="Z608" i="1"/>
  <c r="AA618" i="1"/>
  <c r="AA626" i="1"/>
  <c r="AA634" i="1"/>
  <c r="AA642" i="1"/>
  <c r="AA650" i="1"/>
  <c r="AA658" i="1"/>
  <c r="L691" i="1"/>
  <c r="T691" i="1"/>
  <c r="AA665" i="1"/>
  <c r="AA672" i="1"/>
  <c r="AA680" i="1"/>
  <c r="Z684" i="1"/>
  <c r="AA687" i="1"/>
  <c r="Y690" i="1"/>
  <c r="AA695" i="1"/>
  <c r="AA708" i="1"/>
  <c r="N739" i="1"/>
  <c r="V739" i="1"/>
  <c r="AA717" i="1"/>
  <c r="AA723" i="1"/>
  <c r="AA731" i="1"/>
  <c r="AA744" i="1"/>
  <c r="AA752" i="1"/>
  <c r="N778" i="1"/>
  <c r="V778" i="1"/>
  <c r="Y762" i="1"/>
  <c r="AA766" i="1"/>
  <c r="AA774" i="1"/>
  <c r="Z777" i="1"/>
  <c r="AA190" i="1"/>
  <c r="AA228" i="1"/>
  <c r="AA242" i="1"/>
  <c r="AA265" i="1"/>
  <c r="AA273" i="1"/>
  <c r="AA280" i="1"/>
  <c r="AA288" i="1"/>
  <c r="AA295" i="1"/>
  <c r="AA318" i="1"/>
  <c r="AA326" i="1"/>
  <c r="AA332" i="1"/>
  <c r="AA341" i="1"/>
  <c r="AA356" i="1"/>
  <c r="AA371" i="1"/>
  <c r="AA385" i="1"/>
  <c r="AA392" i="1"/>
  <c r="AA407" i="1"/>
  <c r="O778" i="1"/>
  <c r="W778" i="1"/>
  <c r="Y455" i="1"/>
  <c r="AA456" i="1"/>
  <c r="AA464" i="1"/>
  <c r="Z471" i="1"/>
  <c r="AA471" i="1" s="1"/>
  <c r="AA479" i="1"/>
  <c r="AA487" i="1"/>
  <c r="AA499" i="1"/>
  <c r="Y505" i="1"/>
  <c r="AA511" i="1"/>
  <c r="AA519" i="1"/>
  <c r="Z525" i="1"/>
  <c r="Y572" i="1"/>
  <c r="Q645" i="1"/>
  <c r="N691" i="1"/>
  <c r="V691" i="1"/>
  <c r="Y666" i="1"/>
  <c r="AA706" i="1"/>
  <c r="P739" i="1"/>
  <c r="AA720" i="1"/>
  <c r="P778" i="1"/>
  <c r="Y775" i="1"/>
  <c r="AA203" i="1"/>
  <c r="AA208" i="1"/>
  <c r="AA216" i="1"/>
  <c r="Y229" i="1"/>
  <c r="AA230" i="1"/>
  <c r="X243" i="1"/>
  <c r="AA244" i="1"/>
  <c r="AA252" i="1"/>
  <c r="AA263" i="1"/>
  <c r="AA271" i="1"/>
  <c r="Z275" i="1"/>
  <c r="AA283" i="1"/>
  <c r="Y289" i="1"/>
  <c r="AA289" i="1" s="1"/>
  <c r="Z297" i="1"/>
  <c r="J348" i="1"/>
  <c r="X327" i="1"/>
  <c r="Z387" i="1"/>
  <c r="P440" i="1"/>
  <c r="Z505" i="1"/>
  <c r="Z521" i="1"/>
  <c r="Y553" i="1"/>
  <c r="M589" i="1"/>
  <c r="M779" i="1" s="1"/>
  <c r="X588" i="1"/>
  <c r="J645" i="1"/>
  <c r="Y608" i="1"/>
  <c r="O691" i="1"/>
  <c r="W691" i="1"/>
  <c r="Y684" i="1"/>
  <c r="Q778" i="1"/>
  <c r="AA191" i="1"/>
  <c r="AA195" i="1"/>
  <c r="Z199" i="1"/>
  <c r="AA211" i="1"/>
  <c r="AA219" i="1"/>
  <c r="AA233" i="1"/>
  <c r="Z237" i="1"/>
  <c r="AA247" i="1"/>
  <c r="AA255" i="1"/>
  <c r="AA266" i="1"/>
  <c r="AA274" i="1"/>
  <c r="P310" i="1"/>
  <c r="AA296" i="1"/>
  <c r="AA319" i="1"/>
  <c r="K348" i="1"/>
  <c r="S348" i="1"/>
  <c r="AA333" i="1"/>
  <c r="AA342" i="1"/>
  <c r="Y345" i="1"/>
  <c r="AA349" i="1"/>
  <c r="AA357" i="1"/>
  <c r="AA364" i="1"/>
  <c r="AA372" i="1"/>
  <c r="AA379" i="1"/>
  <c r="Y382" i="1"/>
  <c r="AA386" i="1"/>
  <c r="AA393" i="1"/>
  <c r="AA400" i="1"/>
  <c r="AA408" i="1"/>
  <c r="Q440" i="1"/>
  <c r="AA425" i="1"/>
  <c r="Y428" i="1"/>
  <c r="AA434" i="1"/>
  <c r="AA442" i="1"/>
  <c r="AA447" i="1"/>
  <c r="AA450" i="1"/>
  <c r="AA462" i="1"/>
  <c r="AA470" i="1"/>
  <c r="AA477" i="1"/>
  <c r="AA485" i="1"/>
  <c r="AA497" i="1"/>
  <c r="Y500" i="1"/>
  <c r="AA501" i="1"/>
  <c r="AA504" i="1"/>
  <c r="AA509" i="1"/>
  <c r="AA517" i="1"/>
  <c r="P554" i="1"/>
  <c r="AA528" i="1"/>
  <c r="AA535" i="1"/>
  <c r="AA543" i="1"/>
  <c r="AA583" i="1"/>
  <c r="AA592" i="1"/>
  <c r="AA600" i="1"/>
  <c r="AA614" i="1"/>
  <c r="AA622" i="1"/>
  <c r="AA630" i="1"/>
  <c r="AA638" i="1"/>
  <c r="AA646" i="1"/>
  <c r="AA654" i="1"/>
  <c r="AA662" i="1"/>
  <c r="P691" i="1"/>
  <c r="AA668" i="1"/>
  <c r="AA676" i="1"/>
  <c r="AA699" i="1"/>
  <c r="J739" i="1"/>
  <c r="Y710" i="1"/>
  <c r="AA714" i="1"/>
  <c r="AA721" i="1"/>
  <c r="AA727" i="1"/>
  <c r="Y736" i="1"/>
  <c r="AA736" i="1" s="1"/>
  <c r="AA740" i="1"/>
  <c r="AA748" i="1"/>
  <c r="AA756" i="1"/>
  <c r="Y759" i="1"/>
  <c r="AA770" i="1"/>
  <c r="K207" i="1"/>
  <c r="Z201" i="1"/>
  <c r="Q310" i="1"/>
  <c r="J399" i="1"/>
  <c r="R399" i="1"/>
  <c r="Y398" i="1"/>
  <c r="J440" i="1"/>
  <c r="Y414" i="1"/>
  <c r="Y433" i="1"/>
  <c r="Q554" i="1"/>
  <c r="Y525" i="1"/>
  <c r="Y530" i="1"/>
  <c r="O589" i="1"/>
  <c r="Y644" i="1"/>
  <c r="Z690" i="1"/>
  <c r="AA694" i="1"/>
  <c r="AA702" i="1"/>
  <c r="AA730" i="1"/>
  <c r="AA743" i="1"/>
  <c r="AA751" i="1"/>
  <c r="Z762" i="1"/>
  <c r="AA765" i="1"/>
  <c r="AA773" i="1"/>
  <c r="Y199" i="1"/>
  <c r="AA199" i="1" s="1"/>
  <c r="AA200" i="1"/>
  <c r="AA227" i="1"/>
  <c r="AA231" i="1"/>
  <c r="Y237" i="1"/>
  <c r="AA241" i="1"/>
  <c r="AA245" i="1"/>
  <c r="AA253" i="1"/>
  <c r="Y259" i="1"/>
  <c r="AA264" i="1"/>
  <c r="AA272" i="1"/>
  <c r="Y275" i="1"/>
  <c r="AA275" i="1" s="1"/>
  <c r="AA287" i="1"/>
  <c r="AA294" i="1"/>
  <c r="Y297" i="1"/>
  <c r="AA297" i="1" s="1"/>
  <c r="AA301" i="1"/>
  <c r="AA308" i="1"/>
  <c r="AA317" i="1"/>
  <c r="AA325" i="1"/>
  <c r="Z335" i="1"/>
  <c r="Y387" i="1"/>
  <c r="AA437" i="1"/>
  <c r="AA445" i="1"/>
  <c r="AA453" i="1"/>
  <c r="AA507" i="1"/>
  <c r="AA515" i="1"/>
  <c r="J554" i="1"/>
  <c r="R554" i="1"/>
  <c r="X554" i="1" s="1"/>
  <c r="AA533" i="1"/>
  <c r="AA541" i="1"/>
  <c r="AA549" i="1"/>
  <c r="AA581" i="1"/>
  <c r="AA590" i="1"/>
  <c r="AA598" i="1"/>
  <c r="AA606" i="1"/>
  <c r="AA610" i="1"/>
  <c r="AA612" i="1"/>
  <c r="AA620" i="1"/>
  <c r="AA628" i="1"/>
  <c r="AA636" i="1"/>
  <c r="AA649" i="1"/>
  <c r="AA652" i="1"/>
  <c r="AA660" i="1"/>
  <c r="AA674" i="1"/>
  <c r="AA682" i="1"/>
  <c r="AA689" i="1"/>
  <c r="AA697" i="1"/>
  <c r="AA712" i="1"/>
  <c r="Z716" i="1"/>
  <c r="AA719" i="1"/>
  <c r="AA725" i="1"/>
  <c r="AA746" i="1"/>
  <c r="AA754" i="1"/>
  <c r="AA761" i="1"/>
  <c r="AA768" i="1"/>
  <c r="AA11" i="1"/>
  <c r="AA26" i="1"/>
  <c r="AA34" i="1"/>
  <c r="AA41" i="1"/>
  <c r="AA49" i="1"/>
  <c r="AA66" i="1"/>
  <c r="AA74" i="1"/>
  <c r="AA82" i="1"/>
  <c r="AA97" i="1"/>
  <c r="AA105" i="1"/>
  <c r="AA127" i="1"/>
  <c r="AA136" i="1"/>
  <c r="AA144" i="1"/>
  <c r="AA152" i="1"/>
  <c r="AA267" i="1"/>
  <c r="AA282" i="1"/>
  <c r="AA303" i="1"/>
  <c r="AA312" i="1"/>
  <c r="AA320" i="1"/>
  <c r="Z331" i="1"/>
  <c r="AA331" i="1" s="1"/>
  <c r="AA334" i="1"/>
  <c r="AA355" i="1"/>
  <c r="K399" i="1"/>
  <c r="S399" i="1"/>
  <c r="AA370" i="1"/>
  <c r="AA377" i="1"/>
  <c r="AA384" i="1"/>
  <c r="AA391" i="1"/>
  <c r="Z395" i="1"/>
  <c r="AA406" i="1"/>
  <c r="AA423" i="1"/>
  <c r="AA448" i="1"/>
  <c r="AA460" i="1"/>
  <c r="AA468" i="1"/>
  <c r="AA475" i="1"/>
  <c r="AA483" i="1"/>
  <c r="AA495" i="1"/>
  <c r="AA502" i="1"/>
  <c r="Y521" i="1"/>
  <c r="AA521" i="1" s="1"/>
  <c r="AA537" i="1"/>
  <c r="AA545" i="1"/>
  <c r="Z588" i="1"/>
  <c r="AA602" i="1"/>
  <c r="AA616" i="1"/>
  <c r="AA624" i="1"/>
  <c r="AA632" i="1"/>
  <c r="AA640" i="1"/>
  <c r="Z644" i="1"/>
  <c r="AA648" i="1"/>
  <c r="AA656" i="1"/>
  <c r="AA670" i="1"/>
  <c r="AA678" i="1"/>
  <c r="AA685" i="1"/>
  <c r="AA693" i="1"/>
  <c r="AA735" i="1"/>
  <c r="AA742" i="1"/>
  <c r="AA750" i="1"/>
  <c r="AA758" i="1"/>
  <c r="AA764" i="1"/>
  <c r="AA772" i="1"/>
  <c r="Z51" i="1"/>
  <c r="AA57" i="1"/>
  <c r="AA109" i="1"/>
  <c r="AA164" i="1"/>
  <c r="AA205" i="1"/>
  <c r="AA210" i="1"/>
  <c r="AA218" i="1"/>
  <c r="AA232" i="1"/>
  <c r="Z243" i="1"/>
  <c r="AA246" i="1"/>
  <c r="AA254" i="1"/>
  <c r="AA277" i="1"/>
  <c r="P348" i="1"/>
  <c r="M399" i="1"/>
  <c r="U399" i="1"/>
  <c r="M440" i="1"/>
  <c r="U440" i="1"/>
  <c r="AA435" i="1"/>
  <c r="AA443" i="1"/>
  <c r="AA451" i="1"/>
  <c r="AA510" i="1"/>
  <c r="AA518" i="1"/>
  <c r="X525" i="1"/>
  <c r="AA552" i="1"/>
  <c r="X777" i="1"/>
  <c r="AA12" i="1"/>
  <c r="AA20" i="1"/>
  <c r="AA42" i="1"/>
  <c r="AA50" i="1"/>
  <c r="AA67" i="1"/>
  <c r="AA75" i="1"/>
  <c r="AA83" i="1"/>
  <c r="L554" i="1"/>
  <c r="T554" i="1"/>
  <c r="K778" i="1"/>
  <c r="S778" i="1"/>
  <c r="L171" i="1"/>
  <c r="T171" i="1"/>
  <c r="W310" i="1"/>
  <c r="AA340" i="1"/>
  <c r="M554" i="1"/>
  <c r="U554" i="1"/>
  <c r="AA15" i="1"/>
  <c r="AA18" i="1"/>
  <c r="AA23" i="1"/>
  <c r="AA62" i="1"/>
  <c r="AA73" i="1"/>
  <c r="J207" i="1"/>
  <c r="J311" i="1" s="1"/>
  <c r="Y187" i="1"/>
  <c r="Y194" i="1"/>
  <c r="P399" i="1"/>
  <c r="Y422" i="1"/>
  <c r="K506" i="1"/>
  <c r="S506" i="1"/>
  <c r="M778" i="1"/>
  <c r="U778" i="1"/>
  <c r="Y777" i="1"/>
  <c r="AA68" i="1"/>
  <c r="AA76" i="1"/>
  <c r="AA84" i="1"/>
  <c r="Z88" i="1"/>
  <c r="L260" i="1"/>
  <c r="T260" i="1"/>
  <c r="L506" i="1"/>
  <c r="T506" i="1"/>
  <c r="AA163" i="1"/>
  <c r="AA176" i="1"/>
  <c r="AA184" i="1"/>
  <c r="S207" i="1"/>
  <c r="K260" i="1"/>
  <c r="AA19" i="1"/>
  <c r="J91" i="1"/>
  <c r="Y25" i="1"/>
  <c r="X40" i="1"/>
  <c r="AA44" i="1"/>
  <c r="AA54" i="1"/>
  <c r="X90" i="1"/>
  <c r="AA95" i="1"/>
  <c r="AA103" i="1"/>
  <c r="J171" i="1"/>
  <c r="R171" i="1"/>
  <c r="Z132" i="1"/>
  <c r="AA132" i="1" s="1"/>
  <c r="AA140" i="1"/>
  <c r="AA148" i="1"/>
  <c r="AA166" i="1"/>
  <c r="Z170" i="1"/>
  <c r="AA179" i="1"/>
  <c r="AA189" i="1"/>
  <c r="AA214" i="1"/>
  <c r="AA236" i="1"/>
  <c r="AA250" i="1"/>
  <c r="AA258" i="1"/>
  <c r="AA281" i="1"/>
  <c r="Z302" i="1"/>
  <c r="Z309" i="1"/>
  <c r="L348" i="1"/>
  <c r="T348" i="1"/>
  <c r="Q399" i="1"/>
  <c r="Z376" i="1"/>
  <c r="Z422" i="1"/>
  <c r="AA441" i="1"/>
  <c r="AA449" i="1"/>
  <c r="Z491" i="1"/>
  <c r="AA503" i="1"/>
  <c r="AA508" i="1"/>
  <c r="AA516" i="1"/>
  <c r="Z550" i="1"/>
  <c r="Z553" i="1"/>
  <c r="AA587" i="1"/>
  <c r="AA726" i="1"/>
  <c r="Z738" i="1"/>
  <c r="Q171" i="1"/>
  <c r="AA32" i="1"/>
  <c r="AA61" i="1"/>
  <c r="AA98" i="1"/>
  <c r="K171" i="1"/>
  <c r="S171" i="1"/>
  <c r="AA151" i="1"/>
  <c r="AA192" i="1"/>
  <c r="AA237" i="1"/>
  <c r="M348" i="1"/>
  <c r="U348" i="1"/>
  <c r="N554" i="1"/>
  <c r="V554" i="1"/>
  <c r="Z611" i="1"/>
  <c r="AA17" i="1"/>
  <c r="AA27" i="1"/>
  <c r="AA35" i="1"/>
  <c r="AA52" i="1"/>
  <c r="AA138" i="1"/>
  <c r="AA146" i="1"/>
  <c r="Y170" i="1"/>
  <c r="AA170" i="1" s="1"/>
  <c r="Z194" i="1"/>
  <c r="K310" i="1"/>
  <c r="S310" i="1"/>
  <c r="AA387" i="1"/>
  <c r="Z530" i="1"/>
  <c r="J691" i="1"/>
  <c r="R691" i="1"/>
  <c r="Y691" i="1" s="1"/>
  <c r="L739" i="1"/>
  <c r="T739" i="1"/>
  <c r="AA45" i="1"/>
  <c r="AA96" i="1"/>
  <c r="M171" i="1"/>
  <c r="U171" i="1"/>
  <c r="X132" i="1"/>
  <c r="Z162" i="1"/>
  <c r="AA167" i="1"/>
  <c r="AA172" i="1"/>
  <c r="AA180" i="1"/>
  <c r="O207" i="1"/>
  <c r="W207" i="1"/>
  <c r="Y302" i="1"/>
  <c r="Y309" i="1"/>
  <c r="L399" i="1"/>
  <c r="T399" i="1"/>
  <c r="Y376" i="1"/>
  <c r="M506" i="1"/>
  <c r="U506" i="1"/>
  <c r="Y491" i="1"/>
  <c r="Y550" i="1"/>
  <c r="N645" i="1"/>
  <c r="N779" i="1" s="1"/>
  <c r="V645" i="1"/>
  <c r="Y611" i="1"/>
  <c r="K691" i="1"/>
  <c r="S691" i="1"/>
  <c r="Y738" i="1"/>
  <c r="AA63" i="1"/>
  <c r="AA33" i="1"/>
  <c r="AA48" i="1"/>
  <c r="Y51" i="1"/>
  <c r="AA58" i="1"/>
  <c r="Z90" i="1"/>
  <c r="AA99" i="1"/>
  <c r="N171" i="1"/>
  <c r="V171" i="1"/>
  <c r="AA175" i="1"/>
  <c r="AA183" i="1"/>
  <c r="P260" i="1"/>
  <c r="N506" i="1"/>
  <c r="V506" i="1"/>
  <c r="X153" i="1"/>
  <c r="AA28" i="1"/>
  <c r="AA36" i="1"/>
  <c r="Z40" i="1"/>
  <c r="AA43" i="1"/>
  <c r="AA53" i="1"/>
  <c r="AA65" i="1"/>
  <c r="AA89" i="1"/>
  <c r="AA94" i="1"/>
  <c r="AA102" i="1"/>
  <c r="Z106" i="1"/>
  <c r="AA139" i="1"/>
  <c r="AA147" i="1"/>
  <c r="AA161" i="1"/>
  <c r="Q207" i="1"/>
  <c r="Q311" i="1" s="1"/>
  <c r="AA188" i="1"/>
  <c r="N310" i="1"/>
  <c r="V310" i="1"/>
  <c r="Q348" i="1"/>
  <c r="Z345" i="1"/>
  <c r="AA345" i="1" s="1"/>
  <c r="N399" i="1"/>
  <c r="V399" i="1"/>
  <c r="Z382" i="1"/>
  <c r="N440" i="1"/>
  <c r="V440" i="1"/>
  <c r="X439" i="1"/>
  <c r="O506" i="1"/>
  <c r="W506" i="1"/>
  <c r="Y40" i="1"/>
  <c r="X88" i="1"/>
  <c r="O260" i="1"/>
  <c r="W260" i="1"/>
  <c r="Y243" i="1"/>
  <c r="X51" i="1"/>
  <c r="X187" i="1"/>
  <c r="R207" i="1"/>
  <c r="R311" i="1" s="1"/>
  <c r="X222" i="1"/>
  <c r="X237" i="1"/>
  <c r="R91" i="1"/>
  <c r="X106" i="1"/>
  <c r="O171" i="1"/>
  <c r="Y222" i="1"/>
  <c r="K91" i="1"/>
  <c r="S91" i="1"/>
  <c r="X162" i="1"/>
  <c r="Z187" i="1"/>
  <c r="X194" i="1"/>
  <c r="X201" i="1"/>
  <c r="Z222" i="1"/>
  <c r="X229" i="1"/>
  <c r="L91" i="1"/>
  <c r="T91" i="1"/>
  <c r="K311" i="1"/>
  <c r="S260" i="1"/>
  <c r="Z259" i="1"/>
  <c r="X25" i="1"/>
  <c r="M91" i="1"/>
  <c r="U91" i="1"/>
  <c r="L311" i="1"/>
  <c r="T311" i="1"/>
  <c r="X259" i="1"/>
  <c r="X59" i="1"/>
  <c r="N91" i="1"/>
  <c r="V91" i="1"/>
  <c r="U311" i="1"/>
  <c r="Z25" i="1"/>
  <c r="O91" i="1"/>
  <c r="W91" i="1"/>
  <c r="N311" i="1"/>
  <c r="P207" i="1"/>
  <c r="Y327" i="1"/>
  <c r="R348" i="1"/>
  <c r="X363" i="1"/>
  <c r="X382" i="1"/>
  <c r="X395" i="1"/>
  <c r="Z414" i="1"/>
  <c r="Y585" i="1"/>
  <c r="AA684" i="1"/>
  <c r="X297" i="1"/>
  <c r="R310" i="1"/>
  <c r="Z327" i="1"/>
  <c r="Y363" i="1"/>
  <c r="R506" i="1"/>
  <c r="O554" i="1"/>
  <c r="Z585" i="1"/>
  <c r="Z363" i="1"/>
  <c r="X376" i="1"/>
  <c r="X387" i="1"/>
  <c r="X398" i="1"/>
  <c r="X428" i="1"/>
  <c r="Z570" i="1"/>
  <c r="X289" i="1"/>
  <c r="X302" i="1"/>
  <c r="X335" i="1"/>
  <c r="X433" i="1"/>
  <c r="X471" i="1"/>
  <c r="X500" i="1"/>
  <c r="S589" i="1"/>
  <c r="S779" i="1" s="1"/>
  <c r="P589" i="1"/>
  <c r="X340" i="1"/>
  <c r="Q589" i="1"/>
  <c r="AA593" i="1"/>
  <c r="X275" i="1"/>
  <c r="X309" i="1"/>
  <c r="X331" i="1"/>
  <c r="R440" i="1"/>
  <c r="U589" i="1"/>
  <c r="R589" i="1"/>
  <c r="O310" i="1"/>
  <c r="X345" i="1"/>
  <c r="X414" i="1"/>
  <c r="K589" i="1"/>
  <c r="T589" i="1"/>
  <c r="Z739" i="1"/>
  <c r="Z455" i="1"/>
  <c r="AA455" i="1" s="1"/>
  <c r="W589" i="1"/>
  <c r="L589" i="1"/>
  <c r="V589" i="1"/>
  <c r="AA594" i="1"/>
  <c r="X644" i="1"/>
  <c r="X663" i="1"/>
  <c r="X684" i="1"/>
  <c r="X716" i="1"/>
  <c r="R739" i="1"/>
  <c r="X775" i="1"/>
  <c r="O645" i="1"/>
  <c r="Y663" i="1"/>
  <c r="Z663" i="1"/>
  <c r="X666" i="1"/>
  <c r="X710" i="1"/>
  <c r="R778" i="1"/>
  <c r="X608" i="1"/>
  <c r="R645" i="1"/>
  <c r="Z710" i="1"/>
  <c r="AA710" i="1" s="1"/>
  <c r="X738" i="1"/>
  <c r="X759" i="1"/>
  <c r="X611" i="1"/>
  <c r="X690" i="1"/>
  <c r="X736" i="1"/>
  <c r="Z759" i="1"/>
  <c r="X762" i="1"/>
  <c r="T779" i="1" l="1"/>
  <c r="Q779" i="1"/>
  <c r="AA25" i="1"/>
  <c r="AA398" i="1"/>
  <c r="K779" i="1"/>
  <c r="S311" i="1"/>
  <c r="AA187" i="1"/>
  <c r="U779" i="1"/>
  <c r="X399" i="1"/>
  <c r="AA762" i="1"/>
  <c r="AA644" i="1"/>
  <c r="J780" i="1"/>
  <c r="AA775" i="1"/>
  <c r="L779" i="1"/>
  <c r="W311" i="1"/>
  <c r="AA608" i="1"/>
  <c r="AA229" i="1"/>
  <c r="J779" i="1"/>
  <c r="AA525" i="1"/>
  <c r="AA666" i="1"/>
  <c r="Z778" i="1"/>
  <c r="AA206" i="1"/>
  <c r="AA153" i="1"/>
  <c r="AA433" i="1"/>
  <c r="V779" i="1"/>
  <c r="X260" i="1"/>
  <c r="AA439" i="1"/>
  <c r="W779" i="1"/>
  <c r="AA553" i="1"/>
  <c r="AA572" i="1"/>
  <c r="AA505" i="1"/>
  <c r="AA428" i="1"/>
  <c r="AA59" i="1"/>
  <c r="AA716" i="1"/>
  <c r="AA777" i="1"/>
  <c r="AA570" i="1"/>
  <c r="AA530" i="1"/>
  <c r="Z691" i="1"/>
  <c r="AA691" i="1" s="1"/>
  <c r="Z440" i="1"/>
  <c r="AA302" i="1"/>
  <c r="AA588" i="1"/>
  <c r="Y554" i="1"/>
  <c r="AA243" i="1"/>
  <c r="AA738" i="1"/>
  <c r="Z348" i="1"/>
  <c r="AA500" i="1"/>
  <c r="AA347" i="1"/>
  <c r="AA335" i="1"/>
  <c r="Z554" i="1"/>
  <c r="AA491" i="1"/>
  <c r="AA201" i="1"/>
  <c r="X171" i="1"/>
  <c r="Z310" i="1"/>
  <c r="AA611" i="1"/>
  <c r="AA759" i="1"/>
  <c r="Z171" i="1"/>
  <c r="AA171" i="1" s="1"/>
  <c r="Y171" i="1"/>
  <c r="Z645" i="1"/>
  <c r="AA106" i="1"/>
  <c r="AA414" i="1"/>
  <c r="AA382" i="1"/>
  <c r="AA90" i="1"/>
  <c r="AA395" i="1"/>
  <c r="AA40" i="1"/>
  <c r="AA422" i="1"/>
  <c r="AA259" i="1"/>
  <c r="Z399" i="1"/>
  <c r="AA51" i="1"/>
  <c r="AA162" i="1"/>
  <c r="AA88" i="1"/>
  <c r="AA550" i="1"/>
  <c r="Z91" i="1"/>
  <c r="O311" i="1"/>
  <c r="AA194" i="1"/>
  <c r="K780" i="1"/>
  <c r="AA690" i="1"/>
  <c r="R779" i="1"/>
  <c r="Y779" i="1" s="1"/>
  <c r="N780" i="1"/>
  <c r="W780" i="1"/>
  <c r="Y399" i="1"/>
  <c r="AA309" i="1"/>
  <c r="Z589" i="1"/>
  <c r="AA363" i="1"/>
  <c r="AA585" i="1"/>
  <c r="Z207" i="1"/>
  <c r="Z260" i="1"/>
  <c r="AA260" i="1" s="1"/>
  <c r="X691" i="1"/>
  <c r="AA376" i="1"/>
  <c r="T780" i="1"/>
  <c r="O779" i="1"/>
  <c r="V780" i="1"/>
  <c r="U780" i="1"/>
  <c r="Z506" i="1"/>
  <c r="M780" i="1"/>
  <c r="AA554" i="1"/>
  <c r="S780" i="1"/>
  <c r="Y778" i="1"/>
  <c r="AA778" i="1" s="1"/>
  <c r="X778" i="1"/>
  <c r="P779" i="1"/>
  <c r="Q780" i="1"/>
  <c r="O780" i="1"/>
  <c r="Y440" i="1"/>
  <c r="X440" i="1"/>
  <c r="X310" i="1"/>
  <c r="Y310" i="1"/>
  <c r="AA310" i="1" s="1"/>
  <c r="L780" i="1"/>
  <c r="Y311" i="1"/>
  <c r="X311" i="1"/>
  <c r="Y91" i="1"/>
  <c r="X91" i="1"/>
  <c r="AA663" i="1"/>
  <c r="X207" i="1"/>
  <c r="Y207" i="1"/>
  <c r="AA207" i="1" s="1"/>
  <c r="Y589" i="1"/>
  <c r="X589" i="1"/>
  <c r="Y348" i="1"/>
  <c r="AA348" i="1" s="1"/>
  <c r="X348" i="1"/>
  <c r="Y645" i="1"/>
  <c r="AA645" i="1" s="1"/>
  <c r="X645" i="1"/>
  <c r="X506" i="1"/>
  <c r="Y506" i="1"/>
  <c r="AA327" i="1"/>
  <c r="R780" i="1"/>
  <c r="AA222" i="1"/>
  <c r="P311" i="1"/>
  <c r="Z311" i="1" s="1"/>
  <c r="Y739" i="1"/>
  <c r="AA739" i="1" s="1"/>
  <c r="X739" i="1"/>
  <c r="AA440" i="1" l="1"/>
  <c r="AA91" i="1"/>
  <c r="X779" i="1"/>
  <c r="AA399" i="1"/>
  <c r="Z779" i="1"/>
  <c r="AA779" i="1" s="1"/>
  <c r="AA589" i="1"/>
  <c r="AA506" i="1"/>
  <c r="P780" i="1"/>
  <c r="Z780" i="1" s="1"/>
  <c r="Y780" i="1"/>
  <c r="X780" i="1"/>
  <c r="AA311" i="1"/>
  <c r="AA780" i="1" l="1"/>
</calcChain>
</file>

<file path=xl/sharedStrings.xml><?xml version="1.0" encoding="utf-8"?>
<sst xmlns="http://schemas.openxmlformats.org/spreadsheetml/2006/main" count="13027" uniqueCount="605">
  <si>
    <t>TÍTULO 210: MINISTERIO DE EDUCACIÓN PÚBLICA - LIQUIDACIÓN SEGÚN PROGRAMA PRESUPUESTARIO, FUENTE INTERNA Y EXTERNA</t>
  </si>
  <si>
    <t>INCLUYE LAS MODIFICACIONES PRESUPUESTARIAS PENDIENTES DE APLICACIÓN</t>
  </si>
  <si>
    <t>CORTE AL 28 DE FEBRERO DEL 2023</t>
  </si>
  <si>
    <t>Hora: 09:57:57</t>
  </si>
  <si>
    <t>PROGRAMA</t>
  </si>
  <si>
    <t>SUBPROGRAMA</t>
  </si>
  <si>
    <t>PARTIDA</t>
  </si>
  <si>
    <t>SUBPARTIDA</t>
  </si>
  <si>
    <t>IP</t>
  </si>
  <si>
    <t>F.F</t>
  </si>
  <si>
    <t>CE</t>
  </si>
  <si>
    <t>CF</t>
  </si>
  <si>
    <t>DESCRIPCIÓN</t>
  </si>
  <si>
    <t>PRESUPUESTO INICIAL</t>
  </si>
  <si>
    <t>PRESUPUESTO ACTUAL</t>
  </si>
  <si>
    <t>SUBEJECUCIÓN OFICIALIZADA POR LOS PROGRAMAS PRESUPUESTARIOS</t>
  </si>
  <si>
    <t>TRASLADO DE PARTIDAS COMPROMISOS NO DEVENGADOS 
(H-002)</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</si>
  <si>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</si>
  <si>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</si>
  <si>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</si>
  <si>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</si>
  <si>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</si>
  <si>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</si>
  <si>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</si>
  <si>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</si>
  <si>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</si>
  <si>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</si>
  <si>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</si>
  <si>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</si>
  <si>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</si>
  <si>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</si>
  <si>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</si>
  <si>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</si>
  <si>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</si>
  <si>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</si>
  <si>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</si>
  <si>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</si>
  <si>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</si>
  <si>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</si>
  <si>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</si>
  <si>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</si>
  <si>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</si>
  <si>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</si>
  <si>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</si>
  <si>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</si>
  <si>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</si>
  <si>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</si>
  <si>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</si>
  <si>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</si>
  <si>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</si>
  <si>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</si>
  <si>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</si>
  <si>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</si>
  <si>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</si>
  <si>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</si>
  <si>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</si>
  <si>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</si>
  <si>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</si>
  <si>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</si>
  <si>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</si>
  <si>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</si>
  <si>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</si>
  <si>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</si>
  <si>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</si>
  <si>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</si>
  <si>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</si>
  <si>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</si>
  <si>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</si>
  <si>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</si>
  <si>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</si>
  <si>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</si>
  <si>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</si>
  <si>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</si>
  <si>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</si>
  <si>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</si>
  <si>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</si>
  <si>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</si>
  <si>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</si>
  <si>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</si>
  <si>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</si>
  <si>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</si>
  <si>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</si>
  <si>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</si>
  <si>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</si>
  <si>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</si>
  <si>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</si>
  <si>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</si>
  <si>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</si>
  <si>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</si>
  <si>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</si>
  <si>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</si>
  <si>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</si>
  <si>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</si>
  <si>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</si>
  <si>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</si>
  <si>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</si>
  <si>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</si>
  <si>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</si>
  <si>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</si>
  <si>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</si>
  <si>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</si>
  <si>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</si>
  <si>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</si>
  <si>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</si>
  <si>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</si>
  <si>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</si>
  <si>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</si>
  <si>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</si>
  <si>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</si>
  <si>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</si>
  <si>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</si>
  <si>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</si>
  <si>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</si>
  <si>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</si>
  <si>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</si>
  <si>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</si>
  <si>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</si>
  <si>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</si>
  <si>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</si>
  <si>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</si>
  <si>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</si>
  <si>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</si>
  <si>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</si>
  <si>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</si>
  <si>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</si>
  <si>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</si>
  <si>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</si>
  <si>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</si>
  <si>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</si>
  <si>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</si>
  <si>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</si>
  <si>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</si>
  <si>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</si>
  <si>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</si>
  <si>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</si>
  <si>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</si>
  <si>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</si>
  <si>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</si>
  <si>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</si>
  <si>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</si>
  <si>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</si>
  <si>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</si>
  <si>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</si>
  <si>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</si>
  <si>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</si>
  <si>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</si>
  <si>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</si>
  <si>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</si>
  <si>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</si>
  <si>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</si>
  <si>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</si>
  <si>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</si>
  <si>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</si>
  <si>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</si>
  <si>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</si>
  <si>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</si>
  <si>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</si>
  <si>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</si>
  <si>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</si>
  <si>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</si>
  <si>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</si>
  <si>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</si>
  <si>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</si>
  <si>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</si>
  <si>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</si>
  <si>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</si>
  <si>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</si>
  <si>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</si>
  <si>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</si>
  <si>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</si>
  <si>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</si>
  <si>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</si>
  <si>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</si>
  <si>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</si>
  <si>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</si>
  <si>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</si>
  <si>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</si>
  <si>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</si>
  <si>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</si>
  <si>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</si>
  <si>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</si>
  <si>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</si>
  <si>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</si>
  <si>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</si>
  <si>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</si>
  <si>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</si>
  <si>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</si>
  <si>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</si>
  <si>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</si>
  <si>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</si>
  <si>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</si>
  <si>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</si>
  <si>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</si>
  <si>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</si>
  <si>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</si>
  <si>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</si>
  <si>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</si>
  <si>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</si>
  <si>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</si>
  <si>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</si>
  <si>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</si>
  <si>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</si>
  <si>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</si>
  <si>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</si>
  <si>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</si>
  <si>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</si>
  <si>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</si>
  <si>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</si>
  <si>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</si>
  <si>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</si>
  <si>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</si>
  <si>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</si>
  <si>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</si>
  <si>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</si>
  <si>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</si>
  <si>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</si>
  <si>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</si>
  <si>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</si>
  <si>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10601</t>
  </si>
  <si>
    <t xml:space="preserve">SEGUROS </t>
  </si>
  <si>
    <t>10801</t>
  </si>
  <si>
    <t xml:space="preserve">MANTENIMIENTO DE EDIFICIOS, LOCALES Y TERRENOS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</si>
  <si>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</si>
  <si>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</si>
  <si>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</si>
  <si>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</si>
  <si>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</si>
  <si>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</si>
  <si>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</si>
  <si>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</si>
  <si>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</si>
  <si>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</si>
  <si>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</si>
  <si>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</si>
  <si>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</si>
  <si>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</si>
  <si>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</si>
  <si>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</si>
  <si>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</si>
  <si>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</si>
  <si>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</si>
  <si>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</si>
  <si>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</si>
  <si>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</si>
  <si>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</si>
  <si>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</si>
  <si>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</si>
  <si>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</si>
  <si>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</si>
  <si>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</si>
  <si>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</si>
  <si>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</si>
  <si>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</si>
  <si>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</si>
  <si>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</si>
  <si>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</si>
  <si>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</si>
  <si>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</si>
  <si>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</si>
  <si>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</si>
  <si>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</si>
  <si>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</si>
  <si>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</si>
  <si>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</si>
  <si>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</si>
  <si>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</si>
  <si>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</si>
  <si>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</si>
  <si>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</si>
  <si>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</si>
  <si>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</si>
  <si>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</si>
  <si>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</si>
  <si>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</si>
  <si>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</si>
  <si>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</si>
  <si>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</si>
  <si>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</si>
  <si>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</si>
  <si>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</si>
  <si>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</si>
  <si>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</si>
  <si>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</si>
  <si>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</si>
  <si>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</si>
  <si>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</si>
  <si>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</si>
  <si>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</si>
  <si>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</si>
  <si>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</si>
  <si>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</si>
  <si>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</si>
  <si>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</si>
  <si>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</si>
  <si>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</si>
  <si>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</si>
  <si>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</si>
  <si>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</si>
  <si>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</si>
  <si>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</si>
  <si>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</si>
  <si>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</si>
  <si>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</si>
  <si>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</si>
  <si>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</si>
  <si>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</si>
  <si>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</si>
  <si>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</si>
  <si>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</si>
  <si>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</si>
  <si>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</si>
  <si>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</si>
  <si>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</si>
  <si>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</si>
  <si>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</si>
  <si>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</si>
  <si>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</si>
  <si>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</si>
  <si>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</si>
  <si>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</si>
  <si>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</si>
  <si>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</si>
  <si>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</si>
  <si>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</si>
  <si>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</si>
  <si>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</si>
  <si>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</si>
  <si>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</si>
  <si>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</si>
  <si>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</si>
  <si>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</si>
  <si>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</si>
  <si>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</si>
  <si>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</si>
  <si>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10804</t>
  </si>
  <si>
    <t xml:space="preserve">MANTENIMIENTO Y REPARACIÓN DE MAQUINARIA Y EQUIPO DE PRODUCCIÓN </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</si>
  <si>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</si>
  <si>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</si>
  <si>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</si>
  <si>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</si>
  <si>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10102</t>
  </si>
  <si>
    <t xml:space="preserve">ALQUILER DE MAQUINARIA, EQUIPO Y MOBILIARIO </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</si>
  <si>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</si>
  <si>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</si>
  <si>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</si>
  <si>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</si>
  <si>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Total 557</t>
  </si>
  <si>
    <t>558</t>
  </si>
  <si>
    <t>OTROS SERVICIOS DE GESTION Y APOYO</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</si>
  <si>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</si>
  <si>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</si>
  <si>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</si>
  <si>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</si>
  <si>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</si>
  <si>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</si>
  <si>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</si>
  <si>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</si>
  <si>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</si>
  <si>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</si>
  <si>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</si>
  <si>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</si>
  <si>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</si>
  <si>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</si>
  <si>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</si>
  <si>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</si>
  <si>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</si>
  <si>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</si>
  <si>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</si>
  <si>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</si>
  <si>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</si>
  <si>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</si>
  <si>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60202</t>
  </si>
  <si>
    <t>BECAS A TERCERAS PERSONAS (CORRESPONDE A LA PROYECCIÓN DE BECAS PARA LOS PRODUCTOS DE BECAS POSTSECUNDARIA, INCLUYE ¢2.793.968.923.00 PROVENIENTES DE FODESAF SEGÚN LEY N° 8783 DEL 14/10/2009 Y RECURSOS MEP SEGÚN ARTÍCULO 78. DE LA CONSTITUCIÓN POLÍTICA).</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</si>
  <si>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</si>
  <si>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</si>
  <si>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</si>
  <si>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</si>
  <si>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</si>
  <si>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</si>
  <si>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</si>
  <si>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</si>
  <si>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</si>
  <si>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19902</t>
  </si>
  <si>
    <t>INTERESES MORATORIOS Y MULTAS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</si>
  <si>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</si>
  <si>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</si>
  <si>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</si>
  <si>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</si>
  <si>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</si>
  <si>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</si>
  <si>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</si>
  <si>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</si>
  <si>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</si>
  <si>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CAJA COSTARRICENSE DE SEGURO SOCIAL. (CCSS) (RECURSOS QUE CORRESPONDEN AL 10% SEGÚN
ARTÍCULO 2 INCISO B), LEY 10233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</si>
  <si>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CONVENIO DE OTORGAMIENTO DE FECHA 19/07/2019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CED. JUR. :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</si>
  <si>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</si>
  <si>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</si>
  <si>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</si>
  <si>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</si>
  <si>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CAJA COSTARRICENSE DE SEGURO SOCIAL. (CCSS)(RECURSOS QUE CORRESPONDEN AL 10% SEGÚN
ARTÍCULO 2 INCISO B),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</si>
  <si>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Ced. Jur: 4-000-042147</t>
  </si>
  <si>
    <t>INTERESES MORATORIOS Y MULTAS (RECURSOS QUE CORRESPONDEN AL 10% SEGÚN
ARTÍCULO 3 INCISO B),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</si>
  <si>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</si>
  <si>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</si>
  <si>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</si>
  <si>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</si>
  <si>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</si>
  <si>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</si>
  <si>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</si>
  <si>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</si>
  <si>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</si>
  <si>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</si>
  <si>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</si>
  <si>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</si>
  <si>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</si>
  <si>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 (PARA GASTOS DE OPERACIÓN DEL COLEGIO HUMANÍSTICO COSTARRICENSE, SEGÚN DECRETO 26436-MEP DEL 16/10/1997 Y CONVENIO MEP-UNA DE 2002). CED. JUR. :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</si>
  <si>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</si>
  <si>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</si>
  <si>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</si>
  <si>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</si>
  <si>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</si>
  <si>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</si>
  <si>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</si>
  <si>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</si>
  <si>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</si>
  <si>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CED. JUR. :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</si>
  <si>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</si>
  <si>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</si>
  <si>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</si>
  <si>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</si>
  <si>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</si>
  <si>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</si>
  <si>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</si>
  <si>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CAJA COSTARRICENSE DE SEGURO SOCIAL. (CCSS)(RECURSOS QUE CORRESPONDEN AL 10% SEGÚN
ARTÍCULO 2 INCISO B), LEY 10207 DEL28/04/2022,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</si>
  <si>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</si>
  <si>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</si>
  <si>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</si>
  <si>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CONVENIO DE OTORGAMIENTO DE FECHA 19/07/2019, SUSCRITO POR LA SEÑORA MINISTRA DE EDUCACIÓN PÚBLICA Y EL REPRESENTANTE LEGAL DE TEMPORALIDADES DE LA DIÓCESIS DE TILARÁN, PARA LAS SIGUIENTES INSTITUCIONES: INSTITUTO EDUCATIVO SAN JORGE ¢32.053.833 CENTRO EDUCATIVO EULOGIO LÓPEZ OBANDO ¢42.070.292, CENTRO EDUCATIVO SAN DANIEL COMBINI ¢27.156.886 Y CENTRO EDUCATIVO SAN AMBROSIO ¢182.631.806). CED. JUR. : 3-010-045304</t>
  </si>
  <si>
    <t>REINTEGROS O DEVOLUCIONES (PARA SUFRAGAR LOS GASTOS GENERADOS POR REINTEGROS O DEVOLUCIONES GENERADOS DENTRO DEL MINISTERIO).</t>
  </si>
  <si>
    <t>CAJA COSTARRICENSE DE SEGURO SOCIAL. (CCSS)(RECURSOS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</si>
  <si>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</si>
  <si>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</si>
  <si>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</si>
  <si>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</si>
  <si>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</si>
  <si>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</si>
  <si>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</si>
  <si>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</si>
  <si>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 xml:space="preserve">CAJA COSTARRICENSE DE SEGURO SOCIAL. (CCSS) (RECURSOS QUE CORRESPONDEN AL 10% SEGÚN
ARTÍCULO 2 INCISO B),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</si>
  <si>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</si>
  <si>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</si>
  <si>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</si>
  <si>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</si>
  <si>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</si>
  <si>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</si>
  <si>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</si>
  <si>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</si>
  <si>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</si>
  <si>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</si>
  <si>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</si>
  <si>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</si>
  <si>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</si>
  <si>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</si>
  <si>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</si>
  <si>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</si>
  <si>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 xml:space="preserve">CAJA COSTARRICENSE DE SEGURO SOCIAL. (CCSS) (RECURSOS QUE CORRESPONDEN AL 10% SEGÚN
ARTÍCULO 2 INCISO B), LEY 10105 DEL 20/12/2021,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</si>
  <si>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</si>
  <si>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</si>
  <si>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</si>
  <si>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</si>
  <si>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</si>
  <si>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</si>
  <si>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</si>
  <si>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</si>
  <si>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</si>
  <si>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</si>
  <si>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</si>
  <si>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</si>
  <si>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JUNTAS DE EDUCACION Y JUNTAS ADMINISTRATIVAS ENSEÑANZA ESPECIAL (A DISTRIBUIR POR EL MEP, INCLUYE RECURSOS PARA SUFRAGAR IMPORTE POR MATRÍCULA NO REPORTADA, ART. NO. 78 DE LA CONSTITUCIÓN POLÍTICA). CED. JUR. : 2-100-042002</t>
  </si>
  <si>
    <t>JUNTA ADMINISTRATIVA DEL CENTRO NACIONAL DE EDUCACION HELEN KELLER, SEGÚN DECRETO No. 42900 MEP DEL 23/02/2021, INCLUYE RECURSOS PARA EL PAGO DE MANTENIMIENTO DE EDIFICIO, EQUIPO, MATERIALES Y SUMINISTROS). Céd. Jur.: 3-008-856094</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</si>
  <si>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</si>
  <si>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</si>
  <si>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</si>
  <si>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</si>
  <si>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</si>
  <si>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</si>
  <si>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 xml:space="preserve">CAJA COSTARRICENSE DE SEGURO SOCIAL. (CCSS) (RECURSOS QUE CORRESPONDEN AL 10% SEGÚN
ARTÍCULO 3 INCISO B),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</si>
  <si>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</si>
  <si>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</si>
  <si>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</si>
  <si>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</si>
  <si>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</si>
  <si>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</si>
  <si>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</si>
  <si>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</si>
  <si>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</si>
  <si>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060</t>
  </si>
  <si>
    <t>TÍTULO 210: MINISTERIO DE EDUCACIÓN PÚBLICA - LIQUIDACIÓN POR PARTIDA PRESUPUESTARIA, FUENTE INTERNA</t>
  </si>
  <si>
    <t>TÍTULO 210: MINISTERIO DE EDUCACIÓN PÚBLICA - LIQUIDACIÓN POR SUBPARTIDA PRESUPUESTARIA, FUENTE INTERNA</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</si>
  <si>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</si>
  <si>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</si>
  <si>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</si>
  <si>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</si>
  <si>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</si>
  <si>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</si>
  <si>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</si>
  <si>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</si>
  <si>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</si>
  <si>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</si>
  <si>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</si>
  <si>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</si>
  <si>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</si>
  <si>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</si>
  <si>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</si>
  <si>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</si>
  <si>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</si>
  <si>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</si>
  <si>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</si>
  <si>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</si>
  <si>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</si>
  <si>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</si>
  <si>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</si>
  <si>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</si>
  <si>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</si>
  <si>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</si>
  <si>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</si>
  <si>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</si>
  <si>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</si>
  <si>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</si>
  <si>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</si>
  <si>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</si>
  <si>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</si>
  <si>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</si>
  <si>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</si>
  <si>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</si>
  <si>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</si>
  <si>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</si>
  <si>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</si>
  <si>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</si>
  <si>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</si>
  <si>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</si>
  <si>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</si>
  <si>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</si>
  <si>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</si>
  <si>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</si>
  <si>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</si>
  <si>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</si>
  <si>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</si>
  <si>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</si>
  <si>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</si>
  <si>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</si>
  <si>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</si>
  <si>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</si>
  <si>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</si>
  <si>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</si>
  <si>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</si>
  <si>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</si>
  <si>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</si>
  <si>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</si>
  <si>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</si>
  <si>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</si>
  <si>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</si>
  <si>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</si>
  <si>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</si>
  <si>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</si>
  <si>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</si>
  <si>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</si>
  <si>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</si>
  <si>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</si>
  <si>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</si>
  <si>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</si>
  <si>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</si>
  <si>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</si>
  <si>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</si>
  <si>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</si>
  <si>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</si>
  <si>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</si>
  <si>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</si>
  <si>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</si>
  <si>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</si>
  <si>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</si>
  <si>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</si>
  <si>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</si>
  <si>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</si>
  <si>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</si>
  <si>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</si>
  <si>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</si>
  <si>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</si>
  <si>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</si>
  <si>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</si>
  <si>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</si>
  <si>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</si>
  <si>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</si>
  <si>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</si>
  <si>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</si>
  <si>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</si>
  <si>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</si>
  <si>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</si>
  <si>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</si>
  <si>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</si>
  <si>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</si>
  <si>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</si>
  <si>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</si>
  <si>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1310</t>
  </si>
  <si>
    <t>3480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</si>
</sst>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208100</xdr:colOff>
      <xdr:row>4</xdr:row>
      <xdr:rowOff>103668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782</xdr:row>
      <xdr:rowOff>0</xdr:rowOff>
    </xdr:from>
    <xdr:to>
      <xdr:col>14</xdr:col>
      <xdr:colOff>1259279</xdr:colOff>
      <xdr:row>804</xdr:row>
      <xdr:rowOff>101435</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0" y="666635700"/>
          <a:ext cx="16127804" cy="4292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pPr marL="0" marR="0" lvl="0" indent="0" defTabSz="914400" eaLnBrk="1" fontAlgn="auto" latinLnBrk="0" hangingPunct="1">
            <a:lnSpc>
              <a:spcPct val="100000"/>
            </a:lnSpc>
            <a:spcBef>
              <a:spcPts val="0"/>
            </a:spcBef>
            <a:spcAft>
              <a:spcPts val="0"/>
            </a:spcAft>
            <a:buClrTx/>
            <a:buSzTx/>
            <a:buFontTx/>
            <a:buNone/>
            <a:tabLst/>
            <a:defRPr/>
          </a:pPr>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COMPROMISOS NO DEVENGADOS (H-002):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26 de enero de 2023 mediante oficio DM-0149-01-2023.  Adicionalmente, mediante oficio DM-0306-02-2023 de fecha 16 de febrero se remite adenda para solicitar ajuste de coletilla en los Programas Presupuestarios 558 y 573 y cambio de beneficiarios en el Programa 573.</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6-</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mayor al presupuesto previsto en la Ley de Presupuesto 2023 y que requirieron de ajustes mediante Modificación Presupuestaria de Compromisos No Devengados 2023 y/o casos que el CND resultó inferior a la cuota liberada para el Primer Trimestre del ejercicio económico 2023 y requieren de la aplicación de un ajuste de cuotas por parte del Programa Presupuestario.</a:t>
          </a:r>
        </a:p>
        <a:p>
          <a:r>
            <a:rPr lang="es-CR" sz="1100" b="1">
              <a:solidFill>
                <a:schemeClr val="dk1"/>
              </a:solidFill>
              <a:effectLst/>
              <a:latin typeface="+mn-lt"/>
              <a:ea typeface="+mn-ea"/>
              <a:cs typeface="+mn-cs"/>
            </a:rPr>
            <a:t>7-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El % que presenta ejecución mayor al 100%, corresponde al monto del comprometido mayor al presupuesto actual ajustado, es decir, presenta un CND mayor al presupuesto actual.</a:t>
          </a: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13</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422413</xdr:colOff>
      <xdr:row>4</xdr:row>
      <xdr:rowOff>103668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697</xdr:row>
      <xdr:rowOff>0</xdr:rowOff>
    </xdr:from>
    <xdr:to>
      <xdr:col>14</xdr:col>
      <xdr:colOff>1259279</xdr:colOff>
      <xdr:row>719</xdr:row>
      <xdr:rowOff>101435</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0" y="650443200"/>
          <a:ext cx="16127804" cy="4292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pPr marL="0" marR="0" lvl="0" indent="0" defTabSz="914400" eaLnBrk="1" fontAlgn="auto" latinLnBrk="0" hangingPunct="1">
            <a:lnSpc>
              <a:spcPct val="100000"/>
            </a:lnSpc>
            <a:spcBef>
              <a:spcPts val="0"/>
            </a:spcBef>
            <a:spcAft>
              <a:spcPts val="0"/>
            </a:spcAft>
            <a:buClrTx/>
            <a:buSzTx/>
            <a:buFontTx/>
            <a:buNone/>
            <a:tabLst/>
            <a:defRPr/>
          </a:pPr>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COMPROMISOS NO DEVENGADOS (H-002):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26 de enero de 2023 mediante oficio DM-0149-01-2023.  Adicionalmente, mediante oficio DM-0306-02-2023 de fecha 16 de febrero se remite adenda para solicitar ajuste de coletilla en los Programas Presupuestarios 558 y 573 y cambio de beneficiarios en el Programa 573.</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6-</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mayor al presupuesto previsto en la Ley de Presupuesto 2023 y que requirieron de ajustes mediante Modificación Presupuestaria de Compromisos No Devengados 2023 y/o casos que el CND resultó inferior a la cuota liberada para el Primer Trimestre del ejercicio económico 2023 y requieren de la aplicación de un ajuste de cuotas por parte del Programa Presupuestario.</a:t>
          </a:r>
        </a:p>
        <a:p>
          <a:r>
            <a:rPr lang="es-CR" sz="1100" b="1">
              <a:solidFill>
                <a:schemeClr val="dk1"/>
              </a:solidFill>
              <a:effectLst/>
              <a:latin typeface="+mn-lt"/>
              <a:ea typeface="+mn-ea"/>
              <a:cs typeface="+mn-cs"/>
            </a:rPr>
            <a:t>7-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El % que presenta ejecución mayor al 100%, corresponde al monto del comprometido mayor al presupuesto actual ajustado, es decir, presenta un CND mayor al presupuesto actual.</a:t>
          </a: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13</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422413</xdr:colOff>
      <xdr:row>4</xdr:row>
      <xdr:rowOff>103668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795</xdr:row>
      <xdr:rowOff>0</xdr:rowOff>
    </xdr:from>
    <xdr:to>
      <xdr:col>14</xdr:col>
      <xdr:colOff>1259279</xdr:colOff>
      <xdr:row>817</xdr:row>
      <xdr:rowOff>101435</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0" y="669112200"/>
          <a:ext cx="16127804" cy="4292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pPr marL="0" marR="0" lvl="0" indent="0" defTabSz="914400" eaLnBrk="1" fontAlgn="auto" latinLnBrk="0" hangingPunct="1">
            <a:lnSpc>
              <a:spcPct val="100000"/>
            </a:lnSpc>
            <a:spcBef>
              <a:spcPts val="0"/>
            </a:spcBef>
            <a:spcAft>
              <a:spcPts val="0"/>
            </a:spcAft>
            <a:buClrTx/>
            <a:buSzTx/>
            <a:buFontTx/>
            <a:buNone/>
            <a:tabLst/>
            <a:defRPr/>
          </a:pPr>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COMPROMISOS NO DEVENGADOS (H-002):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26 de enero de 2023 mediante oficio DM-0149-01-2023.  Adicionalmente, mediante oficio DM-0306-02-2023 de fecha 16 de febrero se remite adenda para solicitar ajuste de coletilla en los Programas Presupuestarios 558 y 573 y cambio de beneficiarios en el Programa 573.</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6-</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se arrastró un importe de Compromiso No Devengado (CND) mayor al presupuesto previsto en la Ley de Presupuesto 2023 y que requirieron de ajustes mediante Modificación Presupuestaria de Compromisos No Devengados 2023 y/o casos que el CND resultó inferior a la cuota liberada para el Primer Trimestre del ejercicio económico 2023 y requieren de la aplicación de un ajuste de cuotas por parte del Programa Presupuestario.</a:t>
          </a:r>
        </a:p>
        <a:p>
          <a:r>
            <a:rPr lang="es-CR" sz="1100" b="1">
              <a:solidFill>
                <a:schemeClr val="dk1"/>
              </a:solidFill>
              <a:effectLst/>
              <a:latin typeface="+mn-lt"/>
              <a:ea typeface="+mn-ea"/>
              <a:cs typeface="+mn-cs"/>
            </a:rPr>
            <a:t>7-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El % que presenta ejecución mayor al 100%, corresponde al monto del comprometido mayor al presupuesto actual ajustado, es decir, presenta un CND mayor al presupuesto actual.</a:t>
          </a: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13</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dimension ref="A1:AB1428"/>
  <sheetViews>
    <sheetView tabSelected="1" topLeftCell="N91" zoomScale="80" zoomScaleNormal="80" workbookViewId="0">
      <selection activeCell="AB785" sqref="AB785"/>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41" hidden="1" customWidth="1"/>
    <col min="11" max="11" width="20.85546875" hidden="1" customWidth="1"/>
    <col min="12" max="12" width="22.28515625" hidden="1" customWidth="1"/>
    <col min="13" max="13" width="21.7109375" hidden="1" customWidth="1"/>
    <col min="14" max="14" width="21.85546875" customWidth="1"/>
    <col min="15" max="15" width="18.85546875" hidden="1" customWidth="1"/>
    <col min="16" max="16" width="23.5703125" style="4" hidden="1" customWidth="1"/>
    <col min="17" max="17" width="19.7109375" style="5" hidden="1" customWidth="1"/>
    <col min="18" max="19" width="20.42578125" style="5" bestFit="1" customWidth="1"/>
    <col min="20" max="20" width="19.5703125" hidden="1" customWidth="1"/>
    <col min="21" max="22" width="18.85546875" style="6" hidden="1" customWidth="1"/>
    <col min="23" max="23" width="20.7109375" style="5" hidden="1" customWidth="1"/>
    <col min="24" max="24" width="24" style="5" customWidth="1"/>
    <col min="25" max="25" width="22.7109375" style="5" hidden="1" customWidth="1"/>
    <col min="26" max="26" width="18.7109375" style="5" hidden="1" customWidth="1"/>
    <col min="27" max="27" width="23.42578125" hidden="1"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c r="D1" s="1"/>
      <c r="E1" s="1"/>
      <c r="J1" s="3"/>
      <c r="K1" s="3"/>
      <c r="L1" s="3"/>
    </row>
    <row r="2" spans="1:28" x14ac:dyDescent="0.25">
      <c r="B2" s="1"/>
      <c r="D2" s="1"/>
      <c r="E2" s="1"/>
      <c r="J2"/>
      <c r="P2" s="7"/>
      <c r="Q2" s="8"/>
      <c r="R2" s="8"/>
    </row>
    <row r="3" spans="1:28" x14ac:dyDescent="0.25">
      <c r="B3" s="1"/>
      <c r="D3" s="1"/>
      <c r="E3" s="1"/>
      <c r="J3"/>
    </row>
    <row r="4" spans="1:28" x14ac:dyDescent="0.25">
      <c r="J4"/>
    </row>
    <row r="5" spans="1:28" ht="39" customHeight="1" x14ac:dyDescent="0.3">
      <c r="A5" s="42" t="s">
        <v>0</v>
      </c>
      <c r="B5" s="42"/>
      <c r="C5" s="42"/>
      <c r="D5" s="42"/>
      <c r="E5" s="42"/>
      <c r="F5" s="42"/>
      <c r="G5" s="42"/>
      <c r="H5" s="42"/>
      <c r="I5" s="42"/>
      <c r="J5" s="42"/>
      <c r="K5" s="42"/>
      <c r="L5" s="42"/>
      <c r="M5" s="42"/>
      <c r="N5" s="42"/>
      <c r="O5" s="42"/>
      <c r="P5" s="42"/>
      <c r="Q5" s="42"/>
      <c r="R5" s="42"/>
      <c r="S5" s="42"/>
    </row>
    <row r="6" spans="1:28" ht="15.75" x14ac:dyDescent="0.25">
      <c r="A6" s="43" t="s">
        <v>1</v>
      </c>
      <c r="B6" s="43"/>
      <c r="C6" s="43"/>
      <c r="D6" s="43"/>
      <c r="E6" s="43"/>
      <c r="F6" s="43"/>
      <c r="G6" s="43"/>
      <c r="H6" s="43"/>
      <c r="I6" s="43"/>
      <c r="J6" s="43"/>
      <c r="K6" s="43"/>
      <c r="L6" s="43"/>
      <c r="M6" s="43"/>
      <c r="N6" s="43"/>
      <c r="O6" s="43"/>
      <c r="P6" s="43"/>
      <c r="Q6" s="43"/>
      <c r="R6" s="43"/>
      <c r="S6" s="43"/>
    </row>
    <row r="7" spans="1:28" x14ac:dyDescent="0.25">
      <c r="A7" s="44" t="s">
        <v>2</v>
      </c>
      <c r="B7" s="44"/>
      <c r="C7" s="44"/>
      <c r="D7" s="44"/>
      <c r="E7" s="44"/>
      <c r="F7" s="44"/>
      <c r="G7" s="44"/>
      <c r="H7" s="44"/>
      <c r="I7" s="44"/>
      <c r="J7" s="44"/>
      <c r="K7" s="44"/>
      <c r="L7" s="44"/>
      <c r="M7" s="44"/>
      <c r="N7" s="44"/>
      <c r="O7" s="44"/>
      <c r="P7" s="44"/>
      <c r="Q7" s="44"/>
      <c r="R7" s="44"/>
      <c r="S7" s="44"/>
    </row>
    <row r="8" spans="1:28" ht="15.75" thickBot="1" x14ac:dyDescent="0.3">
      <c r="A8" t="s">
        <v>3</v>
      </c>
      <c r="F8"/>
      <c r="J8"/>
      <c r="P8"/>
      <c r="Q8"/>
      <c r="R8"/>
      <c r="S8"/>
      <c r="U8"/>
      <c r="V8"/>
      <c r="W8"/>
      <c r="X8"/>
      <c r="Y8"/>
      <c r="Z8"/>
    </row>
    <row r="9" spans="1:28"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1" t="s">
        <v>18</v>
      </c>
      <c r="P9" s="10" t="s">
        <v>19</v>
      </c>
      <c r="Q9" s="10" t="s">
        <v>20</v>
      </c>
      <c r="R9" s="10" t="s">
        <v>21</v>
      </c>
      <c r="S9" s="10" t="s">
        <v>22</v>
      </c>
      <c r="T9" s="10" t="s">
        <v>23</v>
      </c>
      <c r="U9" s="10" t="s">
        <v>24</v>
      </c>
      <c r="V9" s="10" t="s">
        <v>25</v>
      </c>
      <c r="W9" s="11" t="s">
        <v>26</v>
      </c>
      <c r="X9" s="12" t="s">
        <v>27</v>
      </c>
      <c r="Y9" s="12" t="s">
        <v>28</v>
      </c>
      <c r="Z9" s="12" t="s">
        <v>29</v>
      </c>
      <c r="AA9" s="13" t="s">
        <v>30</v>
      </c>
      <c r="AB9" s="14"/>
    </row>
    <row r="10" spans="1:28" hidden="1" outlineLevel="4" x14ac:dyDescent="0.25">
      <c r="A10" s="15" t="s">
        <v>31</v>
      </c>
      <c r="B10" s="16" t="s">
        <v>32</v>
      </c>
      <c r="C10" s="16" t="s">
        <v>33</v>
      </c>
      <c r="D10" s="16" t="s">
        <v>34</v>
      </c>
      <c r="E10" s="16"/>
      <c r="F10" s="16" t="s">
        <v>35</v>
      </c>
      <c r="G10" s="16">
        <v>1111</v>
      </c>
      <c r="H10" s="16">
        <v>3480</v>
      </c>
      <c r="I10" s="17" t="s">
        <v>36</v>
      </c>
      <c r="J10" s="18">
        <v>3297608041</v>
      </c>
      <c r="K10" s="19">
        <v>3297608041</v>
      </c>
      <c r="L10" s="19">
        <v>0</v>
      </c>
      <c r="M10" s="19">
        <v>0</v>
      </c>
      <c r="N10" s="19">
        <v>3297608041</v>
      </c>
      <c r="O10" s="19">
        <v>0</v>
      </c>
      <c r="P10" s="19">
        <v>0</v>
      </c>
      <c r="Q10" s="19">
        <v>0</v>
      </c>
      <c r="R10" s="19">
        <v>512991810.33999997</v>
      </c>
      <c r="S10" s="19">
        <v>512991810.33999997</v>
      </c>
      <c r="T10" s="19">
        <v>2784616230.6599998</v>
      </c>
      <c r="U10" s="19">
        <v>2784616230.6599998</v>
      </c>
      <c r="V10" s="19">
        <v>0</v>
      </c>
      <c r="W10" s="19">
        <v>2784616230.6599998</v>
      </c>
      <c r="X10" s="20">
        <f t="shared" ref="X10:X51" si="0">R10/K10</f>
        <v>0.15556482273267236</v>
      </c>
      <c r="Y10" s="20">
        <f t="shared" ref="Y10:Y73" si="1">R10/N10</f>
        <v>0.15556482273267236</v>
      </c>
      <c r="Z10" s="20">
        <f t="shared" ref="Z10:Z73" si="2">(O10+P10+Q10)/N10</f>
        <v>0</v>
      </c>
      <c r="AA10" s="21">
        <f t="shared" ref="AA10:AA73" si="3">Y10+Z10</f>
        <v>0.15556482273267236</v>
      </c>
    </row>
    <row r="11" spans="1:28" hidden="1" outlineLevel="4" x14ac:dyDescent="0.25">
      <c r="A11" s="15" t="s">
        <v>31</v>
      </c>
      <c r="B11" s="16" t="s">
        <v>32</v>
      </c>
      <c r="C11" s="16" t="s">
        <v>33</v>
      </c>
      <c r="D11" s="16" t="s">
        <v>37</v>
      </c>
      <c r="E11" s="16"/>
      <c r="F11" s="16" t="s">
        <v>35</v>
      </c>
      <c r="G11" s="16">
        <v>1111</v>
      </c>
      <c r="H11" s="16">
        <v>3480</v>
      </c>
      <c r="I11" s="17" t="s">
        <v>38</v>
      </c>
      <c r="J11" s="18">
        <v>14532590</v>
      </c>
      <c r="K11" s="19">
        <v>14532590</v>
      </c>
      <c r="L11" s="19">
        <v>0</v>
      </c>
      <c r="M11" s="19">
        <v>0</v>
      </c>
      <c r="N11" s="19">
        <v>14532590</v>
      </c>
      <c r="O11" s="19">
        <v>0</v>
      </c>
      <c r="P11" s="19">
        <v>0</v>
      </c>
      <c r="Q11" s="19">
        <v>0</v>
      </c>
      <c r="R11" s="19">
        <v>2170785</v>
      </c>
      <c r="S11" s="19">
        <v>2170785</v>
      </c>
      <c r="T11" s="19">
        <v>12361805</v>
      </c>
      <c r="U11" s="19">
        <v>12361805</v>
      </c>
      <c r="V11" s="19">
        <v>0</v>
      </c>
      <c r="W11" s="19">
        <v>12361805</v>
      </c>
      <c r="X11" s="20">
        <f t="shared" si="0"/>
        <v>0.14937358034596723</v>
      </c>
      <c r="Y11" s="20">
        <f t="shared" si="1"/>
        <v>0.14937358034596723</v>
      </c>
      <c r="Z11" s="20">
        <f t="shared" si="2"/>
        <v>0</v>
      </c>
      <c r="AA11" s="21">
        <f t="shared" si="3"/>
        <v>0.14937358034596723</v>
      </c>
    </row>
    <row r="12" spans="1:28" hidden="1" outlineLevel="4" x14ac:dyDescent="0.25">
      <c r="A12" s="15" t="s">
        <v>31</v>
      </c>
      <c r="B12" s="16" t="s">
        <v>32</v>
      </c>
      <c r="C12" s="16" t="s">
        <v>33</v>
      </c>
      <c r="D12" s="16" t="s">
        <v>39</v>
      </c>
      <c r="E12" s="16"/>
      <c r="F12" s="16" t="s">
        <v>35</v>
      </c>
      <c r="G12" s="16">
        <v>1111</v>
      </c>
      <c r="H12" s="16">
        <v>3480</v>
      </c>
      <c r="I12" s="17" t="s">
        <v>40</v>
      </c>
      <c r="J12" s="18">
        <v>35428929</v>
      </c>
      <c r="K12" s="19">
        <v>35428929</v>
      </c>
      <c r="L12" s="19">
        <v>0</v>
      </c>
      <c r="M12" s="19">
        <v>0</v>
      </c>
      <c r="N12" s="19">
        <v>35428929</v>
      </c>
      <c r="O12" s="19">
        <v>0</v>
      </c>
      <c r="P12" s="19">
        <v>0</v>
      </c>
      <c r="Q12" s="19">
        <v>0</v>
      </c>
      <c r="R12" s="19">
        <v>1580804.09</v>
      </c>
      <c r="S12" s="19">
        <v>1580804.09</v>
      </c>
      <c r="T12" s="19">
        <v>33848124.909999996</v>
      </c>
      <c r="U12" s="19">
        <v>33848124.909999996</v>
      </c>
      <c r="V12" s="19">
        <v>0</v>
      </c>
      <c r="W12" s="19">
        <v>33848124.909999996</v>
      </c>
      <c r="X12" s="20">
        <f t="shared" si="0"/>
        <v>4.461901995400426E-2</v>
      </c>
      <c r="Y12" s="20">
        <f t="shared" si="1"/>
        <v>4.461901995400426E-2</v>
      </c>
      <c r="Z12" s="20">
        <f t="shared" si="2"/>
        <v>0</v>
      </c>
      <c r="AA12" s="21">
        <f t="shared" si="3"/>
        <v>4.461901995400426E-2</v>
      </c>
    </row>
    <row r="13" spans="1:28" hidden="1" outlineLevel="4" x14ac:dyDescent="0.25">
      <c r="A13" s="15" t="s">
        <v>31</v>
      </c>
      <c r="B13" s="16" t="s">
        <v>32</v>
      </c>
      <c r="C13" s="16" t="s">
        <v>33</v>
      </c>
      <c r="D13" s="16" t="s">
        <v>41</v>
      </c>
      <c r="E13" s="16"/>
      <c r="F13" s="16" t="s">
        <v>35</v>
      </c>
      <c r="G13" s="16">
        <v>1111</v>
      </c>
      <c r="H13" s="16">
        <v>3480</v>
      </c>
      <c r="I13" s="17" t="s">
        <v>42</v>
      </c>
      <c r="J13" s="18">
        <v>39937838</v>
      </c>
      <c r="K13" s="19">
        <v>39937838</v>
      </c>
      <c r="L13" s="19">
        <v>0</v>
      </c>
      <c r="M13" s="19">
        <v>0</v>
      </c>
      <c r="N13" s="19">
        <v>39937838</v>
      </c>
      <c r="O13" s="19">
        <v>0</v>
      </c>
      <c r="P13" s="19">
        <v>38470533</v>
      </c>
      <c r="Q13" s="19">
        <v>0</v>
      </c>
      <c r="R13" s="19">
        <v>1467305</v>
      </c>
      <c r="S13" s="19">
        <v>1467305</v>
      </c>
      <c r="T13" s="19">
        <v>0</v>
      </c>
      <c r="U13" s="19">
        <v>0</v>
      </c>
      <c r="V13" s="19">
        <v>0</v>
      </c>
      <c r="W13" s="19">
        <v>0</v>
      </c>
      <c r="X13" s="20">
        <f t="shared" si="0"/>
        <v>3.6739720362429236E-2</v>
      </c>
      <c r="Y13" s="20">
        <f t="shared" si="1"/>
        <v>3.6739720362429236E-2</v>
      </c>
      <c r="Z13" s="20">
        <f t="shared" si="2"/>
        <v>0.96326027963757077</v>
      </c>
      <c r="AA13" s="21">
        <f t="shared" si="3"/>
        <v>1</v>
      </c>
    </row>
    <row r="14" spans="1:28" hidden="1" outlineLevel="4" x14ac:dyDescent="0.25">
      <c r="A14" s="15" t="s">
        <v>31</v>
      </c>
      <c r="B14" s="16" t="s">
        <v>32</v>
      </c>
      <c r="C14" s="16" t="s">
        <v>33</v>
      </c>
      <c r="D14" s="16" t="s">
        <v>43</v>
      </c>
      <c r="E14" s="16"/>
      <c r="F14" s="16" t="s">
        <v>35</v>
      </c>
      <c r="G14" s="16">
        <v>1111</v>
      </c>
      <c r="H14" s="16">
        <v>3480</v>
      </c>
      <c r="I14" s="17" t="s">
        <v>44</v>
      </c>
      <c r="J14" s="18">
        <v>976550827</v>
      </c>
      <c r="K14" s="19">
        <v>976550827</v>
      </c>
      <c r="L14" s="19">
        <v>0</v>
      </c>
      <c r="M14" s="19">
        <v>0</v>
      </c>
      <c r="N14" s="19">
        <v>976550827</v>
      </c>
      <c r="O14" s="19">
        <v>0</v>
      </c>
      <c r="P14" s="19">
        <v>0</v>
      </c>
      <c r="Q14" s="19">
        <v>0</v>
      </c>
      <c r="R14" s="19">
        <v>137027042.66</v>
      </c>
      <c r="S14" s="19">
        <v>137027042.66</v>
      </c>
      <c r="T14" s="19">
        <v>839523784.34000003</v>
      </c>
      <c r="U14" s="19">
        <v>839523784.34000003</v>
      </c>
      <c r="V14" s="19">
        <v>0</v>
      </c>
      <c r="W14" s="19">
        <v>839523784.34000003</v>
      </c>
      <c r="X14" s="20">
        <f t="shared" si="0"/>
        <v>0.14031736891867891</v>
      </c>
      <c r="Y14" s="20">
        <f t="shared" si="1"/>
        <v>0.14031736891867891</v>
      </c>
      <c r="Z14" s="20">
        <f t="shared" si="2"/>
        <v>0</v>
      </c>
      <c r="AA14" s="21">
        <f t="shared" si="3"/>
        <v>0.14031736891867891</v>
      </c>
    </row>
    <row r="15" spans="1:28" ht="30" hidden="1" outlineLevel="4" x14ac:dyDescent="0.25">
      <c r="A15" s="15" t="s">
        <v>31</v>
      </c>
      <c r="B15" s="16" t="s">
        <v>32</v>
      </c>
      <c r="C15" s="16" t="s">
        <v>33</v>
      </c>
      <c r="D15" s="16" t="s">
        <v>45</v>
      </c>
      <c r="E15" s="16"/>
      <c r="F15" s="16" t="s">
        <v>35</v>
      </c>
      <c r="G15" s="16">
        <v>1111</v>
      </c>
      <c r="H15" s="16">
        <v>3480</v>
      </c>
      <c r="I15" s="17" t="s">
        <v>46</v>
      </c>
      <c r="J15" s="18">
        <v>1575507412</v>
      </c>
      <c r="K15" s="19">
        <v>1575507412</v>
      </c>
      <c r="L15" s="19">
        <v>0</v>
      </c>
      <c r="M15" s="19">
        <v>0</v>
      </c>
      <c r="N15" s="19">
        <v>1575507412</v>
      </c>
      <c r="O15" s="19">
        <v>0</v>
      </c>
      <c r="P15" s="19">
        <v>0</v>
      </c>
      <c r="Q15" s="19">
        <v>0</v>
      </c>
      <c r="R15" s="19">
        <v>244969374.06999999</v>
      </c>
      <c r="S15" s="19">
        <v>244969374.06999999</v>
      </c>
      <c r="T15" s="19">
        <v>1330538037.9300001</v>
      </c>
      <c r="U15" s="19">
        <v>1330538037.9300001</v>
      </c>
      <c r="V15" s="19">
        <v>0</v>
      </c>
      <c r="W15" s="19">
        <v>1330538037.9300001</v>
      </c>
      <c r="X15" s="20">
        <f t="shared" si="0"/>
        <v>0.15548601815781238</v>
      </c>
      <c r="Y15" s="20">
        <f t="shared" si="1"/>
        <v>0.15548601815781238</v>
      </c>
      <c r="Z15" s="20">
        <f t="shared" si="2"/>
        <v>0</v>
      </c>
      <c r="AA15" s="21">
        <f t="shared" si="3"/>
        <v>0.15548601815781238</v>
      </c>
    </row>
    <row r="16" spans="1:28" hidden="1" outlineLevel="4" x14ac:dyDescent="0.25">
      <c r="A16" s="15" t="s">
        <v>31</v>
      </c>
      <c r="B16" s="16" t="s">
        <v>32</v>
      </c>
      <c r="C16" s="16" t="s">
        <v>33</v>
      </c>
      <c r="D16" s="16" t="s">
        <v>47</v>
      </c>
      <c r="E16" s="16"/>
      <c r="F16" s="16" t="s">
        <v>35</v>
      </c>
      <c r="G16" s="16">
        <v>1111</v>
      </c>
      <c r="H16" s="16">
        <v>3480</v>
      </c>
      <c r="I16" s="17" t="s">
        <v>48</v>
      </c>
      <c r="J16" s="18">
        <v>572743814</v>
      </c>
      <c r="K16" s="19">
        <v>572743814</v>
      </c>
      <c r="L16" s="19">
        <v>0</v>
      </c>
      <c r="M16" s="19">
        <v>0</v>
      </c>
      <c r="N16" s="19">
        <v>572743814</v>
      </c>
      <c r="O16" s="19">
        <v>0</v>
      </c>
      <c r="P16" s="19">
        <v>0</v>
      </c>
      <c r="Q16" s="19">
        <v>0</v>
      </c>
      <c r="R16" s="19">
        <v>0</v>
      </c>
      <c r="S16" s="19">
        <v>0</v>
      </c>
      <c r="T16" s="19">
        <v>572743814</v>
      </c>
      <c r="U16" s="19">
        <v>572743814</v>
      </c>
      <c r="V16" s="19">
        <v>0</v>
      </c>
      <c r="W16" s="19">
        <v>572743814</v>
      </c>
      <c r="X16" s="20">
        <f t="shared" si="0"/>
        <v>0</v>
      </c>
      <c r="Y16" s="20">
        <f t="shared" si="1"/>
        <v>0</v>
      </c>
      <c r="Z16" s="20">
        <f t="shared" si="2"/>
        <v>0</v>
      </c>
      <c r="AA16" s="21">
        <f t="shared" si="3"/>
        <v>0</v>
      </c>
    </row>
    <row r="17" spans="1:27" hidden="1" outlineLevel="4" x14ac:dyDescent="0.25">
      <c r="A17" s="15" t="s">
        <v>31</v>
      </c>
      <c r="B17" s="16" t="s">
        <v>32</v>
      </c>
      <c r="C17" s="16" t="s">
        <v>33</v>
      </c>
      <c r="D17" s="16" t="s">
        <v>49</v>
      </c>
      <c r="E17" s="16"/>
      <c r="F17" s="16" t="s">
        <v>35</v>
      </c>
      <c r="G17" s="16">
        <v>1111</v>
      </c>
      <c r="H17" s="16">
        <v>3480</v>
      </c>
      <c r="I17" s="17" t="s">
        <v>50</v>
      </c>
      <c r="J17" s="18">
        <v>500832759</v>
      </c>
      <c r="K17" s="19">
        <v>500832759</v>
      </c>
      <c r="L17" s="19">
        <v>0</v>
      </c>
      <c r="M17" s="19">
        <v>0</v>
      </c>
      <c r="N17" s="19">
        <v>500832759</v>
      </c>
      <c r="O17" s="19">
        <v>0</v>
      </c>
      <c r="P17" s="19">
        <v>6607193.8200000003</v>
      </c>
      <c r="Q17" s="19">
        <v>0</v>
      </c>
      <c r="R17" s="19">
        <v>470005788.82999998</v>
      </c>
      <c r="S17" s="19">
        <v>470005788.82999998</v>
      </c>
      <c r="T17" s="19">
        <v>24219776.350000001</v>
      </c>
      <c r="U17" s="19">
        <v>24219776.350000001</v>
      </c>
      <c r="V17" s="19">
        <v>0</v>
      </c>
      <c r="W17" s="19">
        <v>24219776.350000024</v>
      </c>
      <c r="X17" s="20">
        <f t="shared" si="0"/>
        <v>0.93844857466681808</v>
      </c>
      <c r="Y17" s="20">
        <f t="shared" si="1"/>
        <v>0.93844857466681808</v>
      </c>
      <c r="Z17" s="20">
        <f t="shared" si="2"/>
        <v>1.3192415434630147E-2</v>
      </c>
      <c r="AA17" s="21">
        <f t="shared" si="3"/>
        <v>0.9516409901014482</v>
      </c>
    </row>
    <row r="18" spans="1:27" hidden="1" outlineLevel="4" x14ac:dyDescent="0.25">
      <c r="A18" s="15" t="s">
        <v>31</v>
      </c>
      <c r="B18" s="16" t="s">
        <v>32</v>
      </c>
      <c r="C18" s="16" t="s">
        <v>33</v>
      </c>
      <c r="D18" s="16" t="s">
        <v>51</v>
      </c>
      <c r="E18" s="16"/>
      <c r="F18" s="16" t="s">
        <v>35</v>
      </c>
      <c r="G18" s="16">
        <v>1111</v>
      </c>
      <c r="H18" s="16">
        <v>3480</v>
      </c>
      <c r="I18" s="17" t="s">
        <v>52</v>
      </c>
      <c r="J18" s="18">
        <v>388324343</v>
      </c>
      <c r="K18" s="19">
        <v>388324343</v>
      </c>
      <c r="L18" s="19">
        <v>0</v>
      </c>
      <c r="M18" s="19">
        <v>0</v>
      </c>
      <c r="N18" s="19">
        <v>388324343</v>
      </c>
      <c r="O18" s="19">
        <v>0</v>
      </c>
      <c r="P18" s="19">
        <v>0</v>
      </c>
      <c r="Q18" s="19">
        <v>0</v>
      </c>
      <c r="R18" s="19">
        <v>55098915.759999998</v>
      </c>
      <c r="S18" s="19">
        <v>55098915.759999998</v>
      </c>
      <c r="T18" s="19">
        <v>333225427.24000001</v>
      </c>
      <c r="U18" s="19">
        <v>333225427.24000001</v>
      </c>
      <c r="V18" s="19">
        <v>0</v>
      </c>
      <c r="W18" s="19">
        <v>333225427.24000001</v>
      </c>
      <c r="X18" s="20">
        <f t="shared" si="0"/>
        <v>0.1418889048632215</v>
      </c>
      <c r="Y18" s="20">
        <f t="shared" si="1"/>
        <v>0.1418889048632215</v>
      </c>
      <c r="Z18" s="20">
        <f t="shared" si="2"/>
        <v>0</v>
      </c>
      <c r="AA18" s="21">
        <f t="shared" si="3"/>
        <v>0.1418889048632215</v>
      </c>
    </row>
    <row r="19" spans="1:27" ht="120" hidden="1" outlineLevel="4" x14ac:dyDescent="0.25">
      <c r="A19" s="15" t="s">
        <v>31</v>
      </c>
      <c r="B19" s="16" t="s">
        <v>32</v>
      </c>
      <c r="C19" s="16" t="s">
        <v>33</v>
      </c>
      <c r="D19" s="16" t="s">
        <v>53</v>
      </c>
      <c r="E19" s="16" t="s">
        <v>54</v>
      </c>
      <c r="F19" s="16" t="s">
        <v>35</v>
      </c>
      <c r="G19" s="16">
        <v>1112</v>
      </c>
      <c r="H19" s="16">
        <v>3480</v>
      </c>
      <c r="I19" s="17" t="s">
        <v>55</v>
      </c>
      <c r="J19" s="18">
        <v>628736833</v>
      </c>
      <c r="K19" s="19">
        <v>628736833</v>
      </c>
      <c r="L19" s="19">
        <v>0</v>
      </c>
      <c r="M19" s="19">
        <v>0</v>
      </c>
      <c r="N19" s="19">
        <v>628736833</v>
      </c>
      <c r="O19" s="19">
        <v>0</v>
      </c>
      <c r="P19" s="19">
        <v>494600972</v>
      </c>
      <c r="Q19" s="19">
        <v>0</v>
      </c>
      <c r="R19" s="19">
        <v>134135861</v>
      </c>
      <c r="S19" s="19">
        <v>134135861</v>
      </c>
      <c r="T19" s="19">
        <v>0</v>
      </c>
      <c r="U19" s="19">
        <v>0</v>
      </c>
      <c r="V19" s="19">
        <v>0</v>
      </c>
      <c r="W19" s="19">
        <v>0</v>
      </c>
      <c r="X19" s="20">
        <f t="shared" si="0"/>
        <v>0.21334182118768918</v>
      </c>
      <c r="Y19" s="20">
        <f t="shared" si="1"/>
        <v>0.21334182118768918</v>
      </c>
      <c r="Z19" s="20">
        <f t="shared" si="2"/>
        <v>0.78665817881231082</v>
      </c>
      <c r="AA19" s="21">
        <f t="shared" si="3"/>
        <v>1</v>
      </c>
    </row>
    <row r="20" spans="1:27" ht="60" hidden="1" outlineLevel="4" x14ac:dyDescent="0.25">
      <c r="A20" s="15" t="s">
        <v>31</v>
      </c>
      <c r="B20" s="16" t="s">
        <v>32</v>
      </c>
      <c r="C20" s="16" t="s">
        <v>33</v>
      </c>
      <c r="D20" s="16" t="s">
        <v>56</v>
      </c>
      <c r="E20" s="16" t="s">
        <v>54</v>
      </c>
      <c r="F20" s="16" t="s">
        <v>35</v>
      </c>
      <c r="G20" s="16">
        <v>1112</v>
      </c>
      <c r="H20" s="16">
        <v>3480</v>
      </c>
      <c r="I20" s="17" t="s">
        <v>57</v>
      </c>
      <c r="J20" s="18">
        <v>33985775</v>
      </c>
      <c r="K20" s="19">
        <v>33985775</v>
      </c>
      <c r="L20" s="19">
        <v>0</v>
      </c>
      <c r="M20" s="19">
        <v>0</v>
      </c>
      <c r="N20" s="19">
        <v>33985775</v>
      </c>
      <c r="O20" s="19">
        <v>0</v>
      </c>
      <c r="P20" s="19">
        <v>26717053</v>
      </c>
      <c r="Q20" s="19">
        <v>0</v>
      </c>
      <c r="R20" s="19">
        <v>7268722</v>
      </c>
      <c r="S20" s="19">
        <v>7268722</v>
      </c>
      <c r="T20" s="19">
        <v>0</v>
      </c>
      <c r="U20" s="19">
        <v>0</v>
      </c>
      <c r="V20" s="19">
        <v>0</v>
      </c>
      <c r="W20" s="19">
        <v>0</v>
      </c>
      <c r="X20" s="20">
        <f t="shared" si="0"/>
        <v>0.21387542287913106</v>
      </c>
      <c r="Y20" s="20">
        <f t="shared" si="1"/>
        <v>0.21387542287913106</v>
      </c>
      <c r="Z20" s="20">
        <f t="shared" si="2"/>
        <v>0.78612457712086892</v>
      </c>
      <c r="AA20" s="21">
        <f t="shared" si="3"/>
        <v>1</v>
      </c>
    </row>
    <row r="21" spans="1:27" ht="120" hidden="1" outlineLevel="4" x14ac:dyDescent="0.25">
      <c r="A21" s="15" t="s">
        <v>31</v>
      </c>
      <c r="B21" s="16" t="s">
        <v>32</v>
      </c>
      <c r="C21" s="16" t="s">
        <v>33</v>
      </c>
      <c r="D21" s="16" t="s">
        <v>58</v>
      </c>
      <c r="E21" s="16" t="s">
        <v>54</v>
      </c>
      <c r="F21" s="16" t="s">
        <v>35</v>
      </c>
      <c r="G21" s="16">
        <v>1112</v>
      </c>
      <c r="H21" s="16">
        <v>3480</v>
      </c>
      <c r="I21" s="17" t="s">
        <v>59</v>
      </c>
      <c r="J21" s="18">
        <v>131757406</v>
      </c>
      <c r="K21" s="19">
        <v>131757406</v>
      </c>
      <c r="L21" s="19">
        <v>0</v>
      </c>
      <c r="M21" s="19">
        <v>0</v>
      </c>
      <c r="N21" s="19">
        <v>131757406</v>
      </c>
      <c r="O21" s="19">
        <v>0</v>
      </c>
      <c r="P21" s="19">
        <v>107336003</v>
      </c>
      <c r="Q21" s="19">
        <v>0</v>
      </c>
      <c r="R21" s="19">
        <v>24421403</v>
      </c>
      <c r="S21" s="19">
        <v>24421403</v>
      </c>
      <c r="T21" s="19">
        <v>0</v>
      </c>
      <c r="U21" s="19">
        <v>0</v>
      </c>
      <c r="V21" s="19">
        <v>0</v>
      </c>
      <c r="W21" s="19">
        <v>0</v>
      </c>
      <c r="X21" s="20">
        <f t="shared" si="0"/>
        <v>0.18535127353676042</v>
      </c>
      <c r="Y21" s="20">
        <f t="shared" si="1"/>
        <v>0.18535127353676042</v>
      </c>
      <c r="Z21" s="20">
        <f t="shared" si="2"/>
        <v>0.8146487264632396</v>
      </c>
      <c r="AA21" s="21">
        <f t="shared" si="3"/>
        <v>1</v>
      </c>
    </row>
    <row r="22" spans="1:27" ht="90" hidden="1" outlineLevel="4" x14ac:dyDescent="0.25">
      <c r="A22" s="15" t="s">
        <v>31</v>
      </c>
      <c r="B22" s="16" t="s">
        <v>32</v>
      </c>
      <c r="C22" s="16" t="s">
        <v>33</v>
      </c>
      <c r="D22" s="16" t="s">
        <v>60</v>
      </c>
      <c r="E22" s="16" t="s">
        <v>54</v>
      </c>
      <c r="F22" s="16" t="s">
        <v>35</v>
      </c>
      <c r="G22" s="16">
        <v>1112</v>
      </c>
      <c r="H22" s="16">
        <v>3480</v>
      </c>
      <c r="I22" s="17" t="s">
        <v>61</v>
      </c>
      <c r="J22" s="18">
        <v>203914649</v>
      </c>
      <c r="K22" s="19">
        <v>203914649</v>
      </c>
      <c r="L22" s="19">
        <v>0</v>
      </c>
      <c r="M22" s="19">
        <v>0</v>
      </c>
      <c r="N22" s="19">
        <v>203914649</v>
      </c>
      <c r="O22" s="19">
        <v>0</v>
      </c>
      <c r="P22" s="19">
        <v>160649115</v>
      </c>
      <c r="Q22" s="19">
        <v>0</v>
      </c>
      <c r="R22" s="19">
        <v>43265534</v>
      </c>
      <c r="S22" s="19">
        <v>43265534</v>
      </c>
      <c r="T22" s="19">
        <v>0</v>
      </c>
      <c r="U22" s="19">
        <v>0</v>
      </c>
      <c r="V22" s="19">
        <v>0</v>
      </c>
      <c r="W22" s="19">
        <v>0</v>
      </c>
      <c r="X22" s="20">
        <f t="shared" si="0"/>
        <v>0.21217472217996461</v>
      </c>
      <c r="Y22" s="20">
        <f t="shared" si="1"/>
        <v>0.21217472217996461</v>
      </c>
      <c r="Z22" s="20">
        <f t="shared" si="2"/>
        <v>0.78782527782003542</v>
      </c>
      <c r="AA22" s="21">
        <f t="shared" si="3"/>
        <v>1</v>
      </c>
    </row>
    <row r="23" spans="1:27" ht="90" hidden="1" outlineLevel="4" x14ac:dyDescent="0.25">
      <c r="A23" s="15" t="s">
        <v>31</v>
      </c>
      <c r="B23" s="16" t="s">
        <v>32</v>
      </c>
      <c r="C23" s="16" t="s">
        <v>33</v>
      </c>
      <c r="D23" s="16" t="s">
        <v>62</v>
      </c>
      <c r="E23" s="16" t="s">
        <v>54</v>
      </c>
      <c r="F23" s="16" t="s">
        <v>35</v>
      </c>
      <c r="G23" s="16">
        <v>1112</v>
      </c>
      <c r="H23" s="16">
        <v>3480</v>
      </c>
      <c r="I23" s="17" t="s">
        <v>63</v>
      </c>
      <c r="J23" s="18">
        <v>101957324</v>
      </c>
      <c r="K23" s="19">
        <v>101957324</v>
      </c>
      <c r="L23" s="19">
        <v>0</v>
      </c>
      <c r="M23" s="19">
        <v>0</v>
      </c>
      <c r="N23" s="19">
        <v>101957324</v>
      </c>
      <c r="O23" s="19">
        <v>0</v>
      </c>
      <c r="P23" s="19">
        <v>80124547</v>
      </c>
      <c r="Q23" s="19">
        <v>0</v>
      </c>
      <c r="R23" s="19">
        <v>21832777</v>
      </c>
      <c r="S23" s="19">
        <v>21832777</v>
      </c>
      <c r="T23" s="19">
        <v>0</v>
      </c>
      <c r="U23" s="19">
        <v>0</v>
      </c>
      <c r="V23" s="19">
        <v>0</v>
      </c>
      <c r="W23" s="19">
        <v>0</v>
      </c>
      <c r="X23" s="20">
        <f t="shared" si="0"/>
        <v>0.21413642633461036</v>
      </c>
      <c r="Y23" s="20">
        <f t="shared" si="1"/>
        <v>0.21413642633461036</v>
      </c>
      <c r="Z23" s="20">
        <f t="shared" si="2"/>
        <v>0.78586357366538961</v>
      </c>
      <c r="AA23" s="21">
        <f t="shared" si="3"/>
        <v>1</v>
      </c>
    </row>
    <row r="24" spans="1:27" ht="60" hidden="1" outlineLevel="4" x14ac:dyDescent="0.25">
      <c r="A24" s="15" t="s">
        <v>31</v>
      </c>
      <c r="B24" s="16" t="s">
        <v>32</v>
      </c>
      <c r="C24" s="16" t="s">
        <v>33</v>
      </c>
      <c r="D24" s="16" t="s">
        <v>64</v>
      </c>
      <c r="E24" s="16" t="s">
        <v>54</v>
      </c>
      <c r="F24" s="16" t="s">
        <v>35</v>
      </c>
      <c r="G24" s="16">
        <v>1112</v>
      </c>
      <c r="H24" s="16">
        <v>3480</v>
      </c>
      <c r="I24" s="17" t="s">
        <v>65</v>
      </c>
      <c r="J24" s="18">
        <v>295592180</v>
      </c>
      <c r="K24" s="19">
        <v>295592180</v>
      </c>
      <c r="L24" s="19">
        <v>0</v>
      </c>
      <c r="M24" s="19">
        <v>0</v>
      </c>
      <c r="N24" s="19">
        <v>295592180</v>
      </c>
      <c r="O24" s="19">
        <v>0</v>
      </c>
      <c r="P24" s="19">
        <v>0</v>
      </c>
      <c r="Q24" s="19">
        <v>0</v>
      </c>
      <c r="R24" s="19">
        <v>43041899.710000001</v>
      </c>
      <c r="S24" s="19">
        <v>21378691.199999999</v>
      </c>
      <c r="T24" s="19">
        <v>252550280.28999999</v>
      </c>
      <c r="U24" s="19">
        <v>252550280.28999999</v>
      </c>
      <c r="V24" s="19">
        <v>0</v>
      </c>
      <c r="W24" s="19">
        <v>252550280.28999999</v>
      </c>
      <c r="X24" s="20">
        <f t="shared" si="0"/>
        <v>0.14561244384069971</v>
      </c>
      <c r="Y24" s="20">
        <f t="shared" si="1"/>
        <v>0.14561244384069971</v>
      </c>
      <c r="Z24" s="20">
        <f t="shared" si="2"/>
        <v>0</v>
      </c>
      <c r="AA24" s="21">
        <f t="shared" si="3"/>
        <v>0.14561244384069971</v>
      </c>
    </row>
    <row r="25" spans="1:27" hidden="1" outlineLevel="3" x14ac:dyDescent="0.25">
      <c r="A25" s="22"/>
      <c r="B25" s="23"/>
      <c r="C25" s="23" t="s">
        <v>66</v>
      </c>
      <c r="D25" s="23"/>
      <c r="E25" s="23"/>
      <c r="F25" s="23"/>
      <c r="G25" s="23"/>
      <c r="H25" s="23"/>
      <c r="I25" s="24"/>
      <c r="J25" s="25">
        <f t="shared" ref="J25:W25" si="4">SUBTOTAL(9,J10:J24)</f>
        <v>8797410720</v>
      </c>
      <c r="K25" s="26">
        <f t="shared" si="4"/>
        <v>8797410720</v>
      </c>
      <c r="L25" s="26">
        <f t="shared" si="4"/>
        <v>0</v>
      </c>
      <c r="M25" s="26">
        <f t="shared" si="4"/>
        <v>0</v>
      </c>
      <c r="N25" s="26">
        <f t="shared" si="4"/>
        <v>8797410720</v>
      </c>
      <c r="O25" s="26">
        <f t="shared" si="4"/>
        <v>0</v>
      </c>
      <c r="P25" s="26">
        <f t="shared" si="4"/>
        <v>914505416.82000005</v>
      </c>
      <c r="Q25" s="26">
        <f t="shared" si="4"/>
        <v>0</v>
      </c>
      <c r="R25" s="26">
        <f t="shared" si="4"/>
        <v>1699278022.4599998</v>
      </c>
      <c r="S25" s="26">
        <f t="shared" si="4"/>
        <v>1677614813.9499998</v>
      </c>
      <c r="T25" s="26">
        <f t="shared" si="4"/>
        <v>6183627280.7200003</v>
      </c>
      <c r="U25" s="26">
        <f t="shared" si="4"/>
        <v>6183627280.7200003</v>
      </c>
      <c r="V25" s="26">
        <f t="shared" si="4"/>
        <v>0</v>
      </c>
      <c r="W25" s="26">
        <f t="shared" si="4"/>
        <v>6183627280.7200003</v>
      </c>
      <c r="X25" s="27">
        <f t="shared" si="0"/>
        <v>0.19315660897778339</v>
      </c>
      <c r="Y25" s="27">
        <f t="shared" si="1"/>
        <v>0.19315660897778339</v>
      </c>
      <c r="Z25" s="27">
        <f t="shared" si="2"/>
        <v>0.10395165645056982</v>
      </c>
      <c r="AA25" s="28">
        <f t="shared" si="3"/>
        <v>0.29710826542835322</v>
      </c>
    </row>
    <row r="26" spans="1:27" hidden="1" outlineLevel="4" x14ac:dyDescent="0.25">
      <c r="A26" s="15" t="s">
        <v>31</v>
      </c>
      <c r="B26" s="16" t="s">
        <v>32</v>
      </c>
      <c r="C26" s="16" t="s">
        <v>67</v>
      </c>
      <c r="D26" s="16" t="s">
        <v>68</v>
      </c>
      <c r="E26" s="16"/>
      <c r="F26" s="16" t="s">
        <v>35</v>
      </c>
      <c r="G26" s="16">
        <v>1120</v>
      </c>
      <c r="H26" s="16">
        <v>3480</v>
      </c>
      <c r="I26" s="17" t="s">
        <v>69</v>
      </c>
      <c r="J26" s="18">
        <v>93674210</v>
      </c>
      <c r="K26" s="19">
        <v>93674210</v>
      </c>
      <c r="L26" s="19">
        <v>0</v>
      </c>
      <c r="M26" s="19">
        <v>0</v>
      </c>
      <c r="N26" s="19">
        <v>93674210</v>
      </c>
      <c r="O26" s="19">
        <v>0</v>
      </c>
      <c r="P26" s="19">
        <v>9142148.6099999994</v>
      </c>
      <c r="Q26" s="19">
        <v>0</v>
      </c>
      <c r="R26" s="19">
        <v>0</v>
      </c>
      <c r="S26" s="19">
        <v>0</v>
      </c>
      <c r="T26" s="19">
        <v>13207855.390000001</v>
      </c>
      <c r="U26" s="19">
        <v>84532061.390000001</v>
      </c>
      <c r="V26" s="19">
        <v>0</v>
      </c>
      <c r="W26" s="19">
        <v>84532061.390000001</v>
      </c>
      <c r="X26" s="20">
        <f t="shared" si="0"/>
        <v>0</v>
      </c>
      <c r="Y26" s="20">
        <f t="shared" si="1"/>
        <v>0</v>
      </c>
      <c r="Z26" s="20">
        <f t="shared" si="2"/>
        <v>9.7595150362090044E-2</v>
      </c>
      <c r="AA26" s="21">
        <f t="shared" si="3"/>
        <v>9.7595150362090044E-2</v>
      </c>
    </row>
    <row r="27" spans="1:27" hidden="1" outlineLevel="4" x14ac:dyDescent="0.25">
      <c r="A27" s="15" t="s">
        <v>31</v>
      </c>
      <c r="B27" s="16" t="s">
        <v>32</v>
      </c>
      <c r="C27" s="16" t="s">
        <v>67</v>
      </c>
      <c r="D27" s="16" t="s">
        <v>70</v>
      </c>
      <c r="E27" s="16"/>
      <c r="F27" s="16" t="s">
        <v>35</v>
      </c>
      <c r="G27" s="16">
        <v>1120</v>
      </c>
      <c r="H27" s="16">
        <v>3480</v>
      </c>
      <c r="I27" s="17" t="s">
        <v>71</v>
      </c>
      <c r="J27" s="18">
        <v>342936</v>
      </c>
      <c r="K27" s="19">
        <v>342936</v>
      </c>
      <c r="L27" s="19">
        <v>0</v>
      </c>
      <c r="M27" s="19">
        <v>0</v>
      </c>
      <c r="N27" s="19">
        <v>342936</v>
      </c>
      <c r="O27" s="19">
        <v>0</v>
      </c>
      <c r="P27" s="19">
        <v>0</v>
      </c>
      <c r="Q27" s="19">
        <v>0</v>
      </c>
      <c r="R27" s="19">
        <v>0</v>
      </c>
      <c r="S27" s="19">
        <v>0</v>
      </c>
      <c r="T27" s="19">
        <v>0</v>
      </c>
      <c r="U27" s="19">
        <v>342936</v>
      </c>
      <c r="V27" s="19">
        <v>0</v>
      </c>
      <c r="W27" s="19">
        <v>342936</v>
      </c>
      <c r="X27" s="20">
        <f t="shared" si="0"/>
        <v>0</v>
      </c>
      <c r="Y27" s="20">
        <f t="shared" si="1"/>
        <v>0</v>
      </c>
      <c r="Z27" s="20">
        <f t="shared" si="2"/>
        <v>0</v>
      </c>
      <c r="AA27" s="21">
        <f t="shared" si="3"/>
        <v>0</v>
      </c>
    </row>
    <row r="28" spans="1:27" hidden="1" outlineLevel="4" x14ac:dyDescent="0.25">
      <c r="A28" s="15" t="s">
        <v>31</v>
      </c>
      <c r="B28" s="16" t="s">
        <v>32</v>
      </c>
      <c r="C28" s="16" t="s">
        <v>67</v>
      </c>
      <c r="D28" s="16" t="s">
        <v>72</v>
      </c>
      <c r="E28" s="16"/>
      <c r="F28" s="16" t="s">
        <v>35</v>
      </c>
      <c r="G28" s="16">
        <v>1120</v>
      </c>
      <c r="H28" s="16">
        <v>3480</v>
      </c>
      <c r="I28" s="17" t="s">
        <v>73</v>
      </c>
      <c r="J28" s="18">
        <v>5680000</v>
      </c>
      <c r="K28" s="19">
        <v>5680000</v>
      </c>
      <c r="L28" s="19">
        <v>0</v>
      </c>
      <c r="M28" s="19">
        <v>0</v>
      </c>
      <c r="N28" s="19">
        <v>5680000</v>
      </c>
      <c r="O28" s="19">
        <v>10735.01</v>
      </c>
      <c r="P28" s="19">
        <v>0</v>
      </c>
      <c r="Q28" s="19">
        <v>0</v>
      </c>
      <c r="R28" s="19">
        <v>0</v>
      </c>
      <c r="S28" s="19">
        <v>0</v>
      </c>
      <c r="T28" s="19">
        <v>2317264.9900000002</v>
      </c>
      <c r="U28" s="19">
        <v>5669264.9900000002</v>
      </c>
      <c r="V28" s="19">
        <v>0</v>
      </c>
      <c r="W28" s="19">
        <v>5669264.9900000002</v>
      </c>
      <c r="X28" s="20">
        <f t="shared" si="0"/>
        <v>0</v>
      </c>
      <c r="Y28" s="20">
        <f t="shared" si="1"/>
        <v>0</v>
      </c>
      <c r="Z28" s="20">
        <f t="shared" si="2"/>
        <v>1.8899665492957747E-3</v>
      </c>
      <c r="AA28" s="21">
        <f t="shared" si="3"/>
        <v>1.8899665492957747E-3</v>
      </c>
    </row>
    <row r="29" spans="1:27" ht="30" hidden="1" outlineLevel="4" x14ac:dyDescent="0.25">
      <c r="A29" s="15" t="s">
        <v>31</v>
      </c>
      <c r="B29" s="16" t="s">
        <v>32</v>
      </c>
      <c r="C29" s="16" t="s">
        <v>67</v>
      </c>
      <c r="D29" s="16" t="s">
        <v>74</v>
      </c>
      <c r="E29" s="16"/>
      <c r="F29" s="16" t="s">
        <v>35</v>
      </c>
      <c r="G29" s="16">
        <v>1120</v>
      </c>
      <c r="H29" s="16">
        <v>3480</v>
      </c>
      <c r="I29" s="17" t="s">
        <v>75</v>
      </c>
      <c r="J29" s="18">
        <v>2520000</v>
      </c>
      <c r="K29" s="19">
        <v>2520000</v>
      </c>
      <c r="L29" s="19">
        <v>0</v>
      </c>
      <c r="M29" s="19">
        <v>0</v>
      </c>
      <c r="N29" s="19">
        <v>2520000</v>
      </c>
      <c r="O29" s="19">
        <v>0</v>
      </c>
      <c r="P29" s="19">
        <v>0</v>
      </c>
      <c r="Q29" s="19">
        <v>0</v>
      </c>
      <c r="R29" s="19">
        <v>0</v>
      </c>
      <c r="S29" s="19">
        <v>0</v>
      </c>
      <c r="T29" s="19">
        <v>0</v>
      </c>
      <c r="U29" s="19">
        <v>2520000</v>
      </c>
      <c r="V29" s="19">
        <v>0</v>
      </c>
      <c r="W29" s="19">
        <v>2520000</v>
      </c>
      <c r="X29" s="20">
        <f t="shared" si="0"/>
        <v>0</v>
      </c>
      <c r="Y29" s="20">
        <f t="shared" si="1"/>
        <v>0</v>
      </c>
      <c r="Z29" s="20">
        <f t="shared" si="2"/>
        <v>0</v>
      </c>
      <c r="AA29" s="21">
        <f t="shared" si="3"/>
        <v>0</v>
      </c>
    </row>
    <row r="30" spans="1:27" ht="75" hidden="1" outlineLevel="4" x14ac:dyDescent="0.25">
      <c r="A30" s="15" t="s">
        <v>31</v>
      </c>
      <c r="B30" s="16" t="s">
        <v>32</v>
      </c>
      <c r="C30" s="16" t="s">
        <v>67</v>
      </c>
      <c r="D30" s="16" t="s">
        <v>76</v>
      </c>
      <c r="E30" s="16"/>
      <c r="F30" s="16" t="s">
        <v>35</v>
      </c>
      <c r="G30" s="16">
        <v>1120</v>
      </c>
      <c r="H30" s="16">
        <v>3480</v>
      </c>
      <c r="I30" s="17" t="s">
        <v>77</v>
      </c>
      <c r="J30" s="18">
        <v>5000000</v>
      </c>
      <c r="K30" s="19">
        <v>5000000</v>
      </c>
      <c r="L30" s="19">
        <v>0</v>
      </c>
      <c r="M30" s="19">
        <v>0</v>
      </c>
      <c r="N30" s="19">
        <v>5000000</v>
      </c>
      <c r="O30" s="19">
        <v>0</v>
      </c>
      <c r="P30" s="19">
        <v>0</v>
      </c>
      <c r="Q30" s="19">
        <v>0</v>
      </c>
      <c r="R30" s="19">
        <v>0</v>
      </c>
      <c r="S30" s="19">
        <v>0</v>
      </c>
      <c r="T30" s="19">
        <v>5000000</v>
      </c>
      <c r="U30" s="19">
        <v>5000000</v>
      </c>
      <c r="V30" s="19">
        <v>0</v>
      </c>
      <c r="W30" s="19">
        <v>5000000</v>
      </c>
      <c r="X30" s="20">
        <f t="shared" si="0"/>
        <v>0</v>
      </c>
      <c r="Y30" s="20">
        <f t="shared" si="1"/>
        <v>0</v>
      </c>
      <c r="Z30" s="20">
        <f t="shared" si="2"/>
        <v>0</v>
      </c>
      <c r="AA30" s="21">
        <f t="shared" si="3"/>
        <v>0</v>
      </c>
    </row>
    <row r="31" spans="1:27" ht="120" hidden="1" outlineLevel="4" x14ac:dyDescent="0.25">
      <c r="A31" s="15" t="s">
        <v>31</v>
      </c>
      <c r="B31" s="16" t="s">
        <v>32</v>
      </c>
      <c r="C31" s="16" t="s">
        <v>67</v>
      </c>
      <c r="D31" s="16" t="s">
        <v>78</v>
      </c>
      <c r="E31" s="16"/>
      <c r="F31" s="16" t="s">
        <v>35</v>
      </c>
      <c r="G31" s="16">
        <v>1120</v>
      </c>
      <c r="H31" s="16">
        <v>3480</v>
      </c>
      <c r="I31" s="17" t="s">
        <v>79</v>
      </c>
      <c r="J31" s="18">
        <v>6000000</v>
      </c>
      <c r="K31" s="19">
        <v>6000000</v>
      </c>
      <c r="L31" s="19">
        <v>0</v>
      </c>
      <c r="M31" s="19">
        <v>0</v>
      </c>
      <c r="N31" s="19">
        <v>6000000</v>
      </c>
      <c r="O31" s="19">
        <v>0</v>
      </c>
      <c r="P31" s="19">
        <v>0</v>
      </c>
      <c r="Q31" s="19">
        <v>0</v>
      </c>
      <c r="R31" s="19">
        <v>0</v>
      </c>
      <c r="S31" s="19">
        <v>0</v>
      </c>
      <c r="T31" s="19">
        <v>6000000</v>
      </c>
      <c r="U31" s="19">
        <v>6000000</v>
      </c>
      <c r="V31" s="19">
        <v>0</v>
      </c>
      <c r="W31" s="19">
        <v>6000000</v>
      </c>
      <c r="X31" s="20">
        <f t="shared" si="0"/>
        <v>0</v>
      </c>
      <c r="Y31" s="20">
        <f t="shared" si="1"/>
        <v>0</v>
      </c>
      <c r="Z31" s="20">
        <f t="shared" si="2"/>
        <v>0</v>
      </c>
      <c r="AA31" s="21">
        <f t="shared" si="3"/>
        <v>0</v>
      </c>
    </row>
    <row r="32" spans="1:27" ht="45" hidden="1" outlineLevel="4" x14ac:dyDescent="0.25">
      <c r="A32" s="15" t="s">
        <v>31</v>
      </c>
      <c r="B32" s="16" t="s">
        <v>32</v>
      </c>
      <c r="C32" s="16" t="s">
        <v>67</v>
      </c>
      <c r="D32" s="16" t="s">
        <v>80</v>
      </c>
      <c r="E32" s="16"/>
      <c r="F32" s="16" t="s">
        <v>35</v>
      </c>
      <c r="G32" s="16">
        <v>1120</v>
      </c>
      <c r="H32" s="16">
        <v>3480</v>
      </c>
      <c r="I32" s="17" t="s">
        <v>81</v>
      </c>
      <c r="J32" s="18">
        <v>210000</v>
      </c>
      <c r="K32" s="19">
        <v>210000</v>
      </c>
      <c r="L32" s="19">
        <v>0</v>
      </c>
      <c r="M32" s="19">
        <v>0</v>
      </c>
      <c r="N32" s="19">
        <v>210000</v>
      </c>
      <c r="O32" s="19">
        <v>0</v>
      </c>
      <c r="P32" s="19">
        <v>0</v>
      </c>
      <c r="Q32" s="19">
        <v>0</v>
      </c>
      <c r="R32" s="19">
        <v>0</v>
      </c>
      <c r="S32" s="19">
        <v>0</v>
      </c>
      <c r="T32" s="19">
        <v>0</v>
      </c>
      <c r="U32" s="19">
        <v>210000</v>
      </c>
      <c r="V32" s="19">
        <v>0</v>
      </c>
      <c r="W32" s="19">
        <v>210000</v>
      </c>
      <c r="X32" s="20">
        <f t="shared" si="0"/>
        <v>0</v>
      </c>
      <c r="Y32" s="20">
        <f t="shared" si="1"/>
        <v>0</v>
      </c>
      <c r="Z32" s="20">
        <f t="shared" si="2"/>
        <v>0</v>
      </c>
      <c r="AA32" s="21">
        <f t="shared" si="3"/>
        <v>0</v>
      </c>
    </row>
    <row r="33" spans="1:27" hidden="1" outlineLevel="4" x14ac:dyDescent="0.25">
      <c r="A33" s="15" t="s">
        <v>31</v>
      </c>
      <c r="B33" s="16" t="s">
        <v>32</v>
      </c>
      <c r="C33" s="16" t="s">
        <v>67</v>
      </c>
      <c r="D33" s="16" t="s">
        <v>82</v>
      </c>
      <c r="E33" s="16"/>
      <c r="F33" s="16" t="s">
        <v>35</v>
      </c>
      <c r="G33" s="16">
        <v>1120</v>
      </c>
      <c r="H33" s="16">
        <v>3480</v>
      </c>
      <c r="I33" s="17" t="s">
        <v>83</v>
      </c>
      <c r="J33" s="18">
        <v>5445829</v>
      </c>
      <c r="K33" s="19">
        <v>5445829</v>
      </c>
      <c r="L33" s="19">
        <v>0</v>
      </c>
      <c r="M33" s="19">
        <v>0</v>
      </c>
      <c r="N33" s="19">
        <v>5445829</v>
      </c>
      <c r="O33" s="19">
        <v>0</v>
      </c>
      <c r="P33" s="19">
        <v>1355457</v>
      </c>
      <c r="Q33" s="19">
        <v>0</v>
      </c>
      <c r="R33" s="19">
        <v>6000</v>
      </c>
      <c r="S33" s="19">
        <v>6000</v>
      </c>
      <c r="T33" s="19">
        <v>0</v>
      </c>
      <c r="U33" s="19">
        <v>4084372</v>
      </c>
      <c r="V33" s="19">
        <v>0</v>
      </c>
      <c r="W33" s="19">
        <v>4084372</v>
      </c>
      <c r="X33" s="20">
        <f t="shared" si="0"/>
        <v>1.1017606318523773E-3</v>
      </c>
      <c r="Y33" s="20">
        <f t="shared" si="1"/>
        <v>1.1017606318523773E-3</v>
      </c>
      <c r="Z33" s="20">
        <f t="shared" si="2"/>
        <v>0.24889819346145464</v>
      </c>
      <c r="AA33" s="21">
        <f t="shared" si="3"/>
        <v>0.24999995409330703</v>
      </c>
    </row>
    <row r="34" spans="1:27" hidden="1" outlineLevel="4" x14ac:dyDescent="0.25">
      <c r="A34" s="15" t="s">
        <v>31</v>
      </c>
      <c r="B34" s="16" t="s">
        <v>32</v>
      </c>
      <c r="C34" s="16" t="s">
        <v>67</v>
      </c>
      <c r="D34" s="16" t="s">
        <v>84</v>
      </c>
      <c r="E34" s="16"/>
      <c r="F34" s="16" t="s">
        <v>35</v>
      </c>
      <c r="G34" s="16">
        <v>1120</v>
      </c>
      <c r="H34" s="16">
        <v>3480</v>
      </c>
      <c r="I34" s="17" t="s">
        <v>85</v>
      </c>
      <c r="J34" s="18">
        <v>132985500</v>
      </c>
      <c r="K34" s="19">
        <v>132985500</v>
      </c>
      <c r="L34" s="19">
        <v>0</v>
      </c>
      <c r="M34" s="19">
        <v>0</v>
      </c>
      <c r="N34" s="19">
        <v>132985500</v>
      </c>
      <c r="O34" s="19">
        <v>0</v>
      </c>
      <c r="P34" s="19">
        <v>31375275</v>
      </c>
      <c r="Q34" s="19">
        <v>0</v>
      </c>
      <c r="R34" s="19">
        <v>1231200</v>
      </c>
      <c r="S34" s="19">
        <v>1231200</v>
      </c>
      <c r="T34" s="19">
        <v>639900</v>
      </c>
      <c r="U34" s="19">
        <v>100379025</v>
      </c>
      <c r="V34" s="19">
        <v>0</v>
      </c>
      <c r="W34" s="19">
        <v>100379025</v>
      </c>
      <c r="X34" s="20">
        <f t="shared" si="0"/>
        <v>9.2581522045636546E-3</v>
      </c>
      <c r="Y34" s="20">
        <f t="shared" si="1"/>
        <v>9.2581522045636546E-3</v>
      </c>
      <c r="Z34" s="20">
        <f t="shared" si="2"/>
        <v>0.23593004500490655</v>
      </c>
      <c r="AA34" s="21">
        <f t="shared" si="3"/>
        <v>0.24518819720947022</v>
      </c>
    </row>
    <row r="35" spans="1:27" hidden="1" outlineLevel="4" x14ac:dyDescent="0.25">
      <c r="A35" s="15" t="s">
        <v>31</v>
      </c>
      <c r="B35" s="16" t="s">
        <v>32</v>
      </c>
      <c r="C35" s="16" t="s">
        <v>67</v>
      </c>
      <c r="D35" s="16" t="s">
        <v>86</v>
      </c>
      <c r="E35" s="16"/>
      <c r="F35" s="16" t="s">
        <v>35</v>
      </c>
      <c r="G35" s="16">
        <v>1120</v>
      </c>
      <c r="H35" s="16">
        <v>3480</v>
      </c>
      <c r="I35" s="17" t="s">
        <v>87</v>
      </c>
      <c r="J35" s="18">
        <v>9146031</v>
      </c>
      <c r="K35" s="19">
        <v>9146031</v>
      </c>
      <c r="L35" s="19">
        <v>0</v>
      </c>
      <c r="M35" s="19">
        <v>0</v>
      </c>
      <c r="N35" s="19">
        <v>9146031</v>
      </c>
      <c r="O35" s="19">
        <v>0</v>
      </c>
      <c r="P35" s="19">
        <v>0</v>
      </c>
      <c r="Q35" s="19">
        <v>0</v>
      </c>
      <c r="R35" s="19">
        <v>0</v>
      </c>
      <c r="S35" s="19">
        <v>0</v>
      </c>
      <c r="T35" s="19">
        <v>4573015</v>
      </c>
      <c r="U35" s="19">
        <v>9146031</v>
      </c>
      <c r="V35" s="19">
        <v>0</v>
      </c>
      <c r="W35" s="19">
        <v>9146031</v>
      </c>
      <c r="X35" s="20">
        <f t="shared" si="0"/>
        <v>0</v>
      </c>
      <c r="Y35" s="20">
        <f t="shared" si="1"/>
        <v>0</v>
      </c>
      <c r="Z35" s="20">
        <f t="shared" si="2"/>
        <v>0</v>
      </c>
      <c r="AA35" s="21">
        <f t="shared" si="3"/>
        <v>0</v>
      </c>
    </row>
    <row r="36" spans="1:27" hidden="1" outlineLevel="4" x14ac:dyDescent="0.25">
      <c r="A36" s="15" t="s">
        <v>31</v>
      </c>
      <c r="B36" s="16" t="s">
        <v>32</v>
      </c>
      <c r="C36" s="16" t="s">
        <v>67</v>
      </c>
      <c r="D36" s="16" t="s">
        <v>88</v>
      </c>
      <c r="E36" s="16"/>
      <c r="F36" s="16" t="s">
        <v>35</v>
      </c>
      <c r="G36" s="16">
        <v>1120</v>
      </c>
      <c r="H36" s="16">
        <v>3480</v>
      </c>
      <c r="I36" s="17" t="s">
        <v>89</v>
      </c>
      <c r="J36" s="18">
        <v>15683292</v>
      </c>
      <c r="K36" s="19">
        <v>15683292</v>
      </c>
      <c r="L36" s="19">
        <v>0</v>
      </c>
      <c r="M36" s="19">
        <v>0</v>
      </c>
      <c r="N36" s="19">
        <v>15683292</v>
      </c>
      <c r="O36" s="19">
        <v>0</v>
      </c>
      <c r="P36" s="19">
        <v>3920823</v>
      </c>
      <c r="Q36" s="19">
        <v>0</v>
      </c>
      <c r="R36" s="19">
        <v>0</v>
      </c>
      <c r="S36" s="19">
        <v>0</v>
      </c>
      <c r="T36" s="19">
        <v>0</v>
      </c>
      <c r="U36" s="19">
        <v>11762469</v>
      </c>
      <c r="V36" s="19">
        <v>0</v>
      </c>
      <c r="W36" s="19">
        <v>11762469</v>
      </c>
      <c r="X36" s="20">
        <f t="shared" si="0"/>
        <v>0</v>
      </c>
      <c r="Y36" s="20">
        <f t="shared" si="1"/>
        <v>0</v>
      </c>
      <c r="Z36" s="20">
        <f t="shared" si="2"/>
        <v>0.25</v>
      </c>
      <c r="AA36" s="21">
        <f t="shared" si="3"/>
        <v>0.25</v>
      </c>
    </row>
    <row r="37" spans="1:27" ht="195" hidden="1" outlineLevel="4" x14ac:dyDescent="0.25">
      <c r="A37" s="15" t="s">
        <v>31</v>
      </c>
      <c r="B37" s="16" t="s">
        <v>32</v>
      </c>
      <c r="C37" s="16" t="s">
        <v>67</v>
      </c>
      <c r="D37" s="16" t="s">
        <v>90</v>
      </c>
      <c r="E37" s="16"/>
      <c r="F37" s="16" t="s">
        <v>35</v>
      </c>
      <c r="G37" s="16">
        <v>1120</v>
      </c>
      <c r="H37" s="16">
        <v>3480</v>
      </c>
      <c r="I37" s="17" t="s">
        <v>91</v>
      </c>
      <c r="J37" s="18">
        <v>13200000</v>
      </c>
      <c r="K37" s="19">
        <v>13200000</v>
      </c>
      <c r="L37" s="19">
        <v>0</v>
      </c>
      <c r="M37" s="19">
        <v>0</v>
      </c>
      <c r="N37" s="19">
        <v>13200000</v>
      </c>
      <c r="O37" s="19">
        <v>0</v>
      </c>
      <c r="P37" s="19">
        <v>0</v>
      </c>
      <c r="Q37" s="19">
        <v>0</v>
      </c>
      <c r="R37" s="19">
        <v>0</v>
      </c>
      <c r="S37" s="19">
        <v>0</v>
      </c>
      <c r="T37" s="19">
        <v>0</v>
      </c>
      <c r="U37" s="19">
        <v>13200000</v>
      </c>
      <c r="V37" s="19">
        <v>0</v>
      </c>
      <c r="W37" s="19">
        <v>13200000</v>
      </c>
      <c r="X37" s="20">
        <f t="shared" si="0"/>
        <v>0</v>
      </c>
      <c r="Y37" s="20">
        <f t="shared" si="1"/>
        <v>0</v>
      </c>
      <c r="Z37" s="20">
        <f t="shared" si="2"/>
        <v>0</v>
      </c>
      <c r="AA37" s="21">
        <f t="shared" si="3"/>
        <v>0</v>
      </c>
    </row>
    <row r="38" spans="1:27" ht="30" hidden="1" outlineLevel="4" x14ac:dyDescent="0.25">
      <c r="A38" s="15" t="s">
        <v>31</v>
      </c>
      <c r="B38" s="16" t="s">
        <v>32</v>
      </c>
      <c r="C38" s="16" t="s">
        <v>67</v>
      </c>
      <c r="D38" s="16" t="s">
        <v>92</v>
      </c>
      <c r="E38" s="16"/>
      <c r="F38" s="16" t="s">
        <v>35</v>
      </c>
      <c r="G38" s="16">
        <v>1120</v>
      </c>
      <c r="H38" s="16">
        <v>3480</v>
      </c>
      <c r="I38" s="17" t="s">
        <v>93</v>
      </c>
      <c r="J38" s="18">
        <v>375300</v>
      </c>
      <c r="K38" s="19">
        <v>375300</v>
      </c>
      <c r="L38" s="19">
        <v>0</v>
      </c>
      <c r="M38" s="19">
        <v>0</v>
      </c>
      <c r="N38" s="19">
        <v>375300</v>
      </c>
      <c r="O38" s="19">
        <v>0</v>
      </c>
      <c r="P38" s="19">
        <v>0</v>
      </c>
      <c r="Q38" s="19">
        <v>0</v>
      </c>
      <c r="R38" s="19">
        <v>0</v>
      </c>
      <c r="S38" s="19">
        <v>0</v>
      </c>
      <c r="T38" s="19">
        <v>0</v>
      </c>
      <c r="U38" s="19">
        <v>375300</v>
      </c>
      <c r="V38" s="19">
        <v>0</v>
      </c>
      <c r="W38" s="19">
        <v>375300</v>
      </c>
      <c r="X38" s="20">
        <f t="shared" si="0"/>
        <v>0</v>
      </c>
      <c r="Y38" s="20">
        <f t="shared" si="1"/>
        <v>0</v>
      </c>
      <c r="Z38" s="20">
        <f t="shared" si="2"/>
        <v>0</v>
      </c>
      <c r="AA38" s="21">
        <f t="shared" si="3"/>
        <v>0</v>
      </c>
    </row>
    <row r="39" spans="1:27" ht="45" hidden="1" outlineLevel="4" x14ac:dyDescent="0.25">
      <c r="A39" s="15" t="s">
        <v>31</v>
      </c>
      <c r="B39" s="16" t="s">
        <v>32</v>
      </c>
      <c r="C39" s="16" t="s">
        <v>67</v>
      </c>
      <c r="D39" s="16" t="s">
        <v>94</v>
      </c>
      <c r="E39" s="16"/>
      <c r="F39" s="16" t="s">
        <v>35</v>
      </c>
      <c r="G39" s="16">
        <v>1120</v>
      </c>
      <c r="H39" s="16">
        <v>3480</v>
      </c>
      <c r="I39" s="17" t="s">
        <v>95</v>
      </c>
      <c r="J39" s="18">
        <v>110000000</v>
      </c>
      <c r="K39" s="19">
        <v>110000000</v>
      </c>
      <c r="L39" s="19">
        <v>0</v>
      </c>
      <c r="M39" s="19">
        <v>0</v>
      </c>
      <c r="N39" s="19">
        <v>110000000</v>
      </c>
      <c r="O39" s="19">
        <v>0</v>
      </c>
      <c r="P39" s="19">
        <v>0</v>
      </c>
      <c r="Q39" s="19">
        <v>0</v>
      </c>
      <c r="R39" s="19">
        <v>0</v>
      </c>
      <c r="S39" s="19">
        <v>0</v>
      </c>
      <c r="T39" s="19">
        <v>110000000</v>
      </c>
      <c r="U39" s="19">
        <v>110000000</v>
      </c>
      <c r="V39" s="19">
        <v>0</v>
      </c>
      <c r="W39" s="19">
        <v>110000000</v>
      </c>
      <c r="X39" s="20">
        <f t="shared" si="0"/>
        <v>0</v>
      </c>
      <c r="Y39" s="20">
        <f t="shared" si="1"/>
        <v>0</v>
      </c>
      <c r="Z39" s="20">
        <f t="shared" si="2"/>
        <v>0</v>
      </c>
      <c r="AA39" s="21">
        <f t="shared" si="3"/>
        <v>0</v>
      </c>
    </row>
    <row r="40" spans="1:27" hidden="1" outlineLevel="3" x14ac:dyDescent="0.25">
      <c r="A40" s="22"/>
      <c r="B40" s="23"/>
      <c r="C40" s="23" t="s">
        <v>96</v>
      </c>
      <c r="D40" s="23"/>
      <c r="E40" s="23"/>
      <c r="F40" s="23"/>
      <c r="G40" s="23"/>
      <c r="H40" s="23"/>
      <c r="I40" s="24"/>
      <c r="J40" s="25">
        <f t="shared" ref="J40:W40" si="5">SUBTOTAL(9,J26:J39)</f>
        <v>400263098</v>
      </c>
      <c r="K40" s="26">
        <f t="shared" si="5"/>
        <v>400263098</v>
      </c>
      <c r="L40" s="26">
        <f t="shared" si="5"/>
        <v>0</v>
      </c>
      <c r="M40" s="26">
        <f t="shared" si="5"/>
        <v>0</v>
      </c>
      <c r="N40" s="26">
        <f t="shared" si="5"/>
        <v>400263098</v>
      </c>
      <c r="O40" s="26">
        <f t="shared" si="5"/>
        <v>10735.01</v>
      </c>
      <c r="P40" s="26">
        <f t="shared" si="5"/>
        <v>45793703.609999999</v>
      </c>
      <c r="Q40" s="26">
        <f t="shared" si="5"/>
        <v>0</v>
      </c>
      <c r="R40" s="26">
        <f t="shared" si="5"/>
        <v>1237200</v>
      </c>
      <c r="S40" s="26">
        <f t="shared" si="5"/>
        <v>1237200</v>
      </c>
      <c r="T40" s="26">
        <f t="shared" si="5"/>
        <v>141738035.38</v>
      </c>
      <c r="U40" s="26">
        <f t="shared" si="5"/>
        <v>353221459.38</v>
      </c>
      <c r="V40" s="26">
        <f t="shared" si="5"/>
        <v>0</v>
      </c>
      <c r="W40" s="26">
        <f t="shared" si="5"/>
        <v>353221459.38</v>
      </c>
      <c r="X40" s="27">
        <f t="shared" si="0"/>
        <v>3.0909669319553411E-3</v>
      </c>
      <c r="Y40" s="27">
        <f t="shared" si="1"/>
        <v>3.0909669319553411E-3</v>
      </c>
      <c r="Z40" s="27">
        <f t="shared" si="2"/>
        <v>0.11443582695699817</v>
      </c>
      <c r="AA40" s="28">
        <f t="shared" si="3"/>
        <v>0.11752679388895351</v>
      </c>
    </row>
    <row r="41" spans="1:27" hidden="1" outlineLevel="4" x14ac:dyDescent="0.25">
      <c r="A41" s="15" t="s">
        <v>31</v>
      </c>
      <c r="B41" s="16" t="s">
        <v>32</v>
      </c>
      <c r="C41" s="16" t="s">
        <v>97</v>
      </c>
      <c r="D41" s="16" t="s">
        <v>98</v>
      </c>
      <c r="E41" s="16"/>
      <c r="F41" s="16" t="s">
        <v>35</v>
      </c>
      <c r="G41" s="16">
        <v>1120</v>
      </c>
      <c r="H41" s="16">
        <v>3480</v>
      </c>
      <c r="I41" s="17" t="s">
        <v>99</v>
      </c>
      <c r="J41" s="18">
        <v>8400</v>
      </c>
      <c r="K41" s="19">
        <v>8400</v>
      </c>
      <c r="L41" s="19">
        <v>0</v>
      </c>
      <c r="M41" s="19">
        <v>0</v>
      </c>
      <c r="N41" s="19">
        <v>8400</v>
      </c>
      <c r="O41" s="19">
        <v>0</v>
      </c>
      <c r="P41" s="19">
        <v>0</v>
      </c>
      <c r="Q41" s="19">
        <v>0</v>
      </c>
      <c r="R41" s="19">
        <v>0</v>
      </c>
      <c r="S41" s="19">
        <v>0</v>
      </c>
      <c r="T41" s="19">
        <v>0</v>
      </c>
      <c r="U41" s="19">
        <v>8400</v>
      </c>
      <c r="V41" s="19">
        <v>0</v>
      </c>
      <c r="W41" s="19">
        <v>8400</v>
      </c>
      <c r="X41" s="20">
        <f t="shared" si="0"/>
        <v>0</v>
      </c>
      <c r="Y41" s="20">
        <f t="shared" si="1"/>
        <v>0</v>
      </c>
      <c r="Z41" s="20">
        <f t="shared" si="2"/>
        <v>0</v>
      </c>
      <c r="AA41" s="21">
        <f t="shared" si="3"/>
        <v>0</v>
      </c>
    </row>
    <row r="42" spans="1:27" hidden="1" outlineLevel="4" x14ac:dyDescent="0.25">
      <c r="A42" s="15" t="s">
        <v>31</v>
      </c>
      <c r="B42" s="16" t="s">
        <v>32</v>
      </c>
      <c r="C42" s="16" t="s">
        <v>97</v>
      </c>
      <c r="D42" s="16" t="s">
        <v>100</v>
      </c>
      <c r="E42" s="16"/>
      <c r="F42" s="16" t="s">
        <v>35</v>
      </c>
      <c r="G42" s="16">
        <v>1120</v>
      </c>
      <c r="H42" s="16">
        <v>3480</v>
      </c>
      <c r="I42" s="17" t="s">
        <v>101</v>
      </c>
      <c r="J42" s="18">
        <v>560513</v>
      </c>
      <c r="K42" s="19">
        <v>560513</v>
      </c>
      <c r="L42" s="19">
        <v>0</v>
      </c>
      <c r="M42" s="19">
        <v>0</v>
      </c>
      <c r="N42" s="19">
        <v>560513</v>
      </c>
      <c r="O42" s="19">
        <v>0</v>
      </c>
      <c r="P42" s="19">
        <v>0</v>
      </c>
      <c r="Q42" s="19">
        <v>0</v>
      </c>
      <c r="R42" s="19">
        <v>0</v>
      </c>
      <c r="S42" s="19">
        <v>0</v>
      </c>
      <c r="T42" s="19">
        <v>560513</v>
      </c>
      <c r="U42" s="19">
        <v>560513</v>
      </c>
      <c r="V42" s="19">
        <v>0</v>
      </c>
      <c r="W42" s="19">
        <v>560513</v>
      </c>
      <c r="X42" s="20">
        <f t="shared" si="0"/>
        <v>0</v>
      </c>
      <c r="Y42" s="20">
        <f t="shared" si="1"/>
        <v>0</v>
      </c>
      <c r="Z42" s="20">
        <f t="shared" si="2"/>
        <v>0</v>
      </c>
      <c r="AA42" s="21">
        <f t="shared" si="3"/>
        <v>0</v>
      </c>
    </row>
    <row r="43" spans="1:27" hidden="1" outlineLevel="4" x14ac:dyDescent="0.25">
      <c r="A43" s="15" t="s">
        <v>31</v>
      </c>
      <c r="B43" s="16" t="s">
        <v>32</v>
      </c>
      <c r="C43" s="16" t="s">
        <v>97</v>
      </c>
      <c r="D43" s="16" t="s">
        <v>102</v>
      </c>
      <c r="E43" s="16"/>
      <c r="F43" s="16" t="s">
        <v>35</v>
      </c>
      <c r="G43" s="16">
        <v>1120</v>
      </c>
      <c r="H43" s="16">
        <v>3480</v>
      </c>
      <c r="I43" s="17" t="s">
        <v>103</v>
      </c>
      <c r="J43" s="18">
        <v>6000000</v>
      </c>
      <c r="K43" s="19">
        <v>6000000</v>
      </c>
      <c r="L43" s="19">
        <v>0</v>
      </c>
      <c r="M43" s="19">
        <v>0</v>
      </c>
      <c r="N43" s="19">
        <v>6000000</v>
      </c>
      <c r="O43" s="19">
        <v>0</v>
      </c>
      <c r="P43" s="19">
        <v>2805000</v>
      </c>
      <c r="Q43" s="19">
        <v>0</v>
      </c>
      <c r="R43" s="19">
        <v>195000</v>
      </c>
      <c r="S43" s="19">
        <v>195000</v>
      </c>
      <c r="T43" s="19">
        <v>3000000</v>
      </c>
      <c r="U43" s="19">
        <v>3000000</v>
      </c>
      <c r="V43" s="19">
        <v>0</v>
      </c>
      <c r="W43" s="19">
        <v>3000000</v>
      </c>
      <c r="X43" s="20">
        <f t="shared" si="0"/>
        <v>3.2500000000000001E-2</v>
      </c>
      <c r="Y43" s="20">
        <f t="shared" si="1"/>
        <v>3.2500000000000001E-2</v>
      </c>
      <c r="Z43" s="20">
        <f t="shared" si="2"/>
        <v>0.46750000000000003</v>
      </c>
      <c r="AA43" s="21">
        <f t="shared" si="3"/>
        <v>0.5</v>
      </c>
    </row>
    <row r="44" spans="1:27" ht="30" hidden="1" outlineLevel="4" x14ac:dyDescent="0.25">
      <c r="A44" s="15" t="s">
        <v>31</v>
      </c>
      <c r="B44" s="16" t="s">
        <v>32</v>
      </c>
      <c r="C44" s="16" t="s">
        <v>97</v>
      </c>
      <c r="D44" s="16" t="s">
        <v>104</v>
      </c>
      <c r="E44" s="16"/>
      <c r="F44" s="16" t="s">
        <v>35</v>
      </c>
      <c r="G44" s="16">
        <v>1120</v>
      </c>
      <c r="H44" s="16">
        <v>3480</v>
      </c>
      <c r="I44" s="17" t="s">
        <v>105</v>
      </c>
      <c r="J44" s="18">
        <v>3546206</v>
      </c>
      <c r="K44" s="19">
        <v>3546206</v>
      </c>
      <c r="L44" s="19">
        <v>0</v>
      </c>
      <c r="M44" s="19">
        <v>0</v>
      </c>
      <c r="N44" s="19">
        <v>3546206</v>
      </c>
      <c r="O44" s="19">
        <v>0</v>
      </c>
      <c r="P44" s="19">
        <v>598900</v>
      </c>
      <c r="Q44" s="19">
        <v>0</v>
      </c>
      <c r="R44" s="19">
        <v>0</v>
      </c>
      <c r="S44" s="19">
        <v>0</v>
      </c>
      <c r="T44" s="19">
        <v>2747306</v>
      </c>
      <c r="U44" s="19">
        <v>2947306</v>
      </c>
      <c r="V44" s="19">
        <v>0</v>
      </c>
      <c r="W44" s="19">
        <v>2947306</v>
      </c>
      <c r="X44" s="20">
        <f t="shared" si="0"/>
        <v>0</v>
      </c>
      <c r="Y44" s="20">
        <f t="shared" si="1"/>
        <v>0</v>
      </c>
      <c r="Z44" s="20">
        <f t="shared" si="2"/>
        <v>0.16888471792106832</v>
      </c>
      <c r="AA44" s="21">
        <f t="shared" si="3"/>
        <v>0.16888471792106832</v>
      </c>
    </row>
    <row r="45" spans="1:27" hidden="1" outlineLevel="4" x14ac:dyDescent="0.25">
      <c r="A45" s="15" t="s">
        <v>31</v>
      </c>
      <c r="B45" s="16" t="s">
        <v>32</v>
      </c>
      <c r="C45" s="16" t="s">
        <v>97</v>
      </c>
      <c r="D45" s="16" t="s">
        <v>106</v>
      </c>
      <c r="E45" s="16"/>
      <c r="F45" s="16" t="s">
        <v>35</v>
      </c>
      <c r="G45" s="16">
        <v>1120</v>
      </c>
      <c r="H45" s="16">
        <v>3480</v>
      </c>
      <c r="I45" s="17" t="s">
        <v>107</v>
      </c>
      <c r="J45" s="18">
        <v>114631</v>
      </c>
      <c r="K45" s="19">
        <v>114631</v>
      </c>
      <c r="L45" s="19">
        <v>0</v>
      </c>
      <c r="M45" s="19">
        <v>0</v>
      </c>
      <c r="N45" s="19">
        <v>114631</v>
      </c>
      <c r="O45" s="19">
        <v>0</v>
      </c>
      <c r="P45" s="19">
        <v>0</v>
      </c>
      <c r="Q45" s="19">
        <v>0</v>
      </c>
      <c r="R45" s="19">
        <v>0</v>
      </c>
      <c r="S45" s="19">
        <v>0</v>
      </c>
      <c r="T45" s="19">
        <v>0</v>
      </c>
      <c r="U45" s="19">
        <v>114631</v>
      </c>
      <c r="V45" s="19">
        <v>0</v>
      </c>
      <c r="W45" s="19">
        <v>114631</v>
      </c>
      <c r="X45" s="20">
        <f t="shared" si="0"/>
        <v>0</v>
      </c>
      <c r="Y45" s="20">
        <f t="shared" si="1"/>
        <v>0</v>
      </c>
      <c r="Z45" s="20">
        <f t="shared" si="2"/>
        <v>0</v>
      </c>
      <c r="AA45" s="21">
        <f t="shared" si="3"/>
        <v>0</v>
      </c>
    </row>
    <row r="46" spans="1:27" hidden="1" outlineLevel="4" x14ac:dyDescent="0.25">
      <c r="A46" s="15" t="s">
        <v>31</v>
      </c>
      <c r="B46" s="16" t="s">
        <v>32</v>
      </c>
      <c r="C46" s="16" t="s">
        <v>97</v>
      </c>
      <c r="D46" s="16" t="s">
        <v>108</v>
      </c>
      <c r="E46" s="16"/>
      <c r="F46" s="16" t="s">
        <v>35</v>
      </c>
      <c r="G46" s="16">
        <v>1120</v>
      </c>
      <c r="H46" s="16">
        <v>3480</v>
      </c>
      <c r="I46" s="17" t="s">
        <v>109</v>
      </c>
      <c r="J46" s="18">
        <v>454260</v>
      </c>
      <c r="K46" s="19">
        <v>454260</v>
      </c>
      <c r="L46" s="19">
        <v>0</v>
      </c>
      <c r="M46" s="19">
        <v>0</v>
      </c>
      <c r="N46" s="19">
        <v>454260</v>
      </c>
      <c r="O46" s="19">
        <v>0</v>
      </c>
      <c r="P46" s="19">
        <v>0</v>
      </c>
      <c r="Q46" s="19">
        <v>0</v>
      </c>
      <c r="R46" s="19">
        <v>0</v>
      </c>
      <c r="S46" s="19">
        <v>0</v>
      </c>
      <c r="T46" s="19">
        <v>0</v>
      </c>
      <c r="U46" s="19">
        <v>454260</v>
      </c>
      <c r="V46" s="19">
        <v>0</v>
      </c>
      <c r="W46" s="19">
        <v>454260</v>
      </c>
      <c r="X46" s="20">
        <f t="shared" si="0"/>
        <v>0</v>
      </c>
      <c r="Y46" s="20">
        <f t="shared" si="1"/>
        <v>0</v>
      </c>
      <c r="Z46" s="20">
        <f t="shared" si="2"/>
        <v>0</v>
      </c>
      <c r="AA46" s="21">
        <f t="shared" si="3"/>
        <v>0</v>
      </c>
    </row>
    <row r="47" spans="1:27" ht="30" hidden="1" outlineLevel="4" x14ac:dyDescent="0.25">
      <c r="A47" s="15" t="s">
        <v>31</v>
      </c>
      <c r="B47" s="16" t="s">
        <v>32</v>
      </c>
      <c r="C47" s="16" t="s">
        <v>97</v>
      </c>
      <c r="D47" s="16" t="s">
        <v>110</v>
      </c>
      <c r="E47" s="16"/>
      <c r="F47" s="16" t="s">
        <v>35</v>
      </c>
      <c r="G47" s="16">
        <v>1120</v>
      </c>
      <c r="H47" s="16">
        <v>3480</v>
      </c>
      <c r="I47" s="17" t="s">
        <v>111</v>
      </c>
      <c r="J47" s="18">
        <v>8073118</v>
      </c>
      <c r="K47" s="19">
        <v>8073118</v>
      </c>
      <c r="L47" s="19">
        <v>0</v>
      </c>
      <c r="M47" s="19">
        <v>0</v>
      </c>
      <c r="N47" s="19">
        <v>8073118</v>
      </c>
      <c r="O47" s="19">
        <v>0</v>
      </c>
      <c r="P47" s="19">
        <v>0</v>
      </c>
      <c r="Q47" s="19">
        <v>534777.5</v>
      </c>
      <c r="R47" s="19">
        <v>0</v>
      </c>
      <c r="S47" s="19">
        <v>0</v>
      </c>
      <c r="T47" s="19">
        <v>7393967.5</v>
      </c>
      <c r="U47" s="19">
        <v>7538340.5</v>
      </c>
      <c r="V47" s="19">
        <v>0</v>
      </c>
      <c r="W47" s="19">
        <v>7538340.5</v>
      </c>
      <c r="X47" s="20">
        <f t="shared" si="0"/>
        <v>0</v>
      </c>
      <c r="Y47" s="20">
        <f t="shared" si="1"/>
        <v>0</v>
      </c>
      <c r="Z47" s="20">
        <f t="shared" si="2"/>
        <v>6.6241754424994165E-2</v>
      </c>
      <c r="AA47" s="21">
        <f t="shared" si="3"/>
        <v>6.6241754424994165E-2</v>
      </c>
    </row>
    <row r="48" spans="1:27" ht="30" hidden="1" outlineLevel="4" x14ac:dyDescent="0.25">
      <c r="A48" s="15" t="s">
        <v>31</v>
      </c>
      <c r="B48" s="16" t="s">
        <v>32</v>
      </c>
      <c r="C48" s="16" t="s">
        <v>97</v>
      </c>
      <c r="D48" s="16" t="s">
        <v>112</v>
      </c>
      <c r="E48" s="16"/>
      <c r="F48" s="16" t="s">
        <v>35</v>
      </c>
      <c r="G48" s="16">
        <v>1120</v>
      </c>
      <c r="H48" s="16">
        <v>3480</v>
      </c>
      <c r="I48" s="17" t="s">
        <v>113</v>
      </c>
      <c r="J48" s="18">
        <v>15209851</v>
      </c>
      <c r="K48" s="19">
        <v>15209851</v>
      </c>
      <c r="L48" s="19">
        <v>0</v>
      </c>
      <c r="M48" s="19">
        <v>0</v>
      </c>
      <c r="N48" s="19">
        <v>15209851</v>
      </c>
      <c r="O48" s="19">
        <v>0</v>
      </c>
      <c r="P48" s="19">
        <v>0</v>
      </c>
      <c r="Q48" s="19">
        <v>0</v>
      </c>
      <c r="R48" s="19">
        <v>0</v>
      </c>
      <c r="S48" s="19">
        <v>0</v>
      </c>
      <c r="T48" s="19">
        <v>2623966</v>
      </c>
      <c r="U48" s="19">
        <v>15209851</v>
      </c>
      <c r="V48" s="19">
        <v>0</v>
      </c>
      <c r="W48" s="19">
        <v>15209851</v>
      </c>
      <c r="X48" s="20">
        <f t="shared" si="0"/>
        <v>0</v>
      </c>
      <c r="Y48" s="20">
        <f t="shared" si="1"/>
        <v>0</v>
      </c>
      <c r="Z48" s="20">
        <f t="shared" si="2"/>
        <v>0</v>
      </c>
      <c r="AA48" s="21">
        <f t="shared" si="3"/>
        <v>0</v>
      </c>
    </row>
    <row r="49" spans="1:27" hidden="1" outlineLevel="4" x14ac:dyDescent="0.25">
      <c r="A49" s="15" t="s">
        <v>31</v>
      </c>
      <c r="B49" s="16" t="s">
        <v>32</v>
      </c>
      <c r="C49" s="16" t="s">
        <v>97</v>
      </c>
      <c r="D49" s="16" t="s">
        <v>114</v>
      </c>
      <c r="E49" s="16"/>
      <c r="F49" s="16" t="s">
        <v>35</v>
      </c>
      <c r="G49" s="16">
        <v>1120</v>
      </c>
      <c r="H49" s="16">
        <v>3480</v>
      </c>
      <c r="I49" s="17" t="s">
        <v>115</v>
      </c>
      <c r="J49" s="18">
        <v>332569</v>
      </c>
      <c r="K49" s="19">
        <v>332569</v>
      </c>
      <c r="L49" s="19">
        <v>0</v>
      </c>
      <c r="M49" s="19">
        <v>0</v>
      </c>
      <c r="N49" s="19">
        <v>332569</v>
      </c>
      <c r="O49" s="19">
        <v>0</v>
      </c>
      <c r="P49" s="19">
        <v>0</v>
      </c>
      <c r="Q49" s="19">
        <v>0</v>
      </c>
      <c r="R49" s="19">
        <v>0</v>
      </c>
      <c r="S49" s="19">
        <v>0</v>
      </c>
      <c r="T49" s="19">
        <v>0</v>
      </c>
      <c r="U49" s="19">
        <v>332569</v>
      </c>
      <c r="V49" s="19">
        <v>0</v>
      </c>
      <c r="W49" s="19">
        <v>332569</v>
      </c>
      <c r="X49" s="20">
        <f t="shared" si="0"/>
        <v>0</v>
      </c>
      <c r="Y49" s="20">
        <f t="shared" si="1"/>
        <v>0</v>
      </c>
      <c r="Z49" s="20">
        <f t="shared" si="2"/>
        <v>0</v>
      </c>
      <c r="AA49" s="21">
        <f t="shared" si="3"/>
        <v>0</v>
      </c>
    </row>
    <row r="50" spans="1:27" ht="30" hidden="1" outlineLevel="4" x14ac:dyDescent="0.25">
      <c r="A50" s="15" t="s">
        <v>31</v>
      </c>
      <c r="B50" s="16" t="s">
        <v>32</v>
      </c>
      <c r="C50" s="16" t="s">
        <v>97</v>
      </c>
      <c r="D50" s="16" t="s">
        <v>116</v>
      </c>
      <c r="E50" s="16"/>
      <c r="F50" s="16" t="s">
        <v>35</v>
      </c>
      <c r="G50" s="16">
        <v>1120</v>
      </c>
      <c r="H50" s="16">
        <v>3480</v>
      </c>
      <c r="I50" s="17" t="s">
        <v>117</v>
      </c>
      <c r="J50" s="18">
        <v>304200</v>
      </c>
      <c r="K50" s="19">
        <v>304200</v>
      </c>
      <c r="L50" s="19">
        <v>0</v>
      </c>
      <c r="M50" s="19">
        <v>0</v>
      </c>
      <c r="N50" s="19">
        <v>304200</v>
      </c>
      <c r="O50" s="19">
        <v>0</v>
      </c>
      <c r="P50" s="19">
        <v>200000</v>
      </c>
      <c r="Q50" s="19">
        <v>0</v>
      </c>
      <c r="R50" s="19">
        <v>0</v>
      </c>
      <c r="S50" s="19">
        <v>0</v>
      </c>
      <c r="T50" s="19">
        <v>0</v>
      </c>
      <c r="U50" s="19">
        <v>104200</v>
      </c>
      <c r="V50" s="19">
        <v>0</v>
      </c>
      <c r="W50" s="19">
        <v>104200</v>
      </c>
      <c r="X50" s="20">
        <f t="shared" si="0"/>
        <v>0</v>
      </c>
      <c r="Y50" s="20">
        <f t="shared" si="1"/>
        <v>0</v>
      </c>
      <c r="Z50" s="20">
        <f t="shared" si="2"/>
        <v>0.65746219592373434</v>
      </c>
      <c r="AA50" s="21">
        <f t="shared" si="3"/>
        <v>0.65746219592373434</v>
      </c>
    </row>
    <row r="51" spans="1:27" hidden="1" outlineLevel="3" x14ac:dyDescent="0.25">
      <c r="A51" s="22"/>
      <c r="B51" s="23"/>
      <c r="C51" s="23" t="s">
        <v>118</v>
      </c>
      <c r="D51" s="23"/>
      <c r="E51" s="23"/>
      <c r="F51" s="23"/>
      <c r="G51" s="23"/>
      <c r="H51" s="23"/>
      <c r="I51" s="24"/>
      <c r="J51" s="25">
        <f t="shared" ref="J51:W51" si="6">SUBTOTAL(9,J41:J50)</f>
        <v>34603748</v>
      </c>
      <c r="K51" s="26">
        <f t="shared" si="6"/>
        <v>34603748</v>
      </c>
      <c r="L51" s="26">
        <f t="shared" si="6"/>
        <v>0</v>
      </c>
      <c r="M51" s="26">
        <f t="shared" si="6"/>
        <v>0</v>
      </c>
      <c r="N51" s="26">
        <f t="shared" si="6"/>
        <v>34603748</v>
      </c>
      <c r="O51" s="26">
        <f t="shared" si="6"/>
        <v>0</v>
      </c>
      <c r="P51" s="26">
        <f t="shared" si="6"/>
        <v>3603900</v>
      </c>
      <c r="Q51" s="26">
        <f t="shared" si="6"/>
        <v>534777.5</v>
      </c>
      <c r="R51" s="26">
        <f t="shared" si="6"/>
        <v>195000</v>
      </c>
      <c r="S51" s="26">
        <f t="shared" si="6"/>
        <v>195000</v>
      </c>
      <c r="T51" s="26">
        <f t="shared" si="6"/>
        <v>16325752.5</v>
      </c>
      <c r="U51" s="26">
        <f t="shared" si="6"/>
        <v>30270070.5</v>
      </c>
      <c r="V51" s="26">
        <f t="shared" si="6"/>
        <v>0</v>
      </c>
      <c r="W51" s="26">
        <f t="shared" si="6"/>
        <v>30270070.5</v>
      </c>
      <c r="X51" s="27">
        <f t="shared" si="0"/>
        <v>5.6352277215751308E-3</v>
      </c>
      <c r="Y51" s="27">
        <f t="shared" si="1"/>
        <v>5.6352277215751308E-3</v>
      </c>
      <c r="Z51" s="27">
        <f t="shared" si="2"/>
        <v>0.11960200091620134</v>
      </c>
      <c r="AA51" s="28">
        <f t="shared" si="3"/>
        <v>0.12523722863777648</v>
      </c>
    </row>
    <row r="52" spans="1:27" hidden="1" outlineLevel="4" x14ac:dyDescent="0.25">
      <c r="A52" s="15" t="s">
        <v>31</v>
      </c>
      <c r="B52" s="16" t="s">
        <v>32</v>
      </c>
      <c r="C52" s="16" t="s">
        <v>119</v>
      </c>
      <c r="D52" s="16" t="s">
        <v>120</v>
      </c>
      <c r="E52" s="16"/>
      <c r="F52" s="16">
        <v>280</v>
      </c>
      <c r="G52" s="16">
        <v>2210</v>
      </c>
      <c r="H52" s="16">
        <v>3480</v>
      </c>
      <c r="I52" s="17" t="s">
        <v>121</v>
      </c>
      <c r="J52" s="18">
        <v>0</v>
      </c>
      <c r="K52" s="19">
        <v>0</v>
      </c>
      <c r="L52" s="19"/>
      <c r="M52" s="19">
        <v>65540</v>
      </c>
      <c r="N52" s="19">
        <v>65540</v>
      </c>
      <c r="O52" s="19">
        <v>0</v>
      </c>
      <c r="P52" s="19">
        <v>65540</v>
      </c>
      <c r="Q52" s="19">
        <v>0</v>
      </c>
      <c r="R52" s="19">
        <v>0</v>
      </c>
      <c r="S52" s="19">
        <v>0</v>
      </c>
      <c r="T52" s="19">
        <v>-65540</v>
      </c>
      <c r="U52" s="19">
        <v>-65540</v>
      </c>
      <c r="V52" s="19">
        <v>0</v>
      </c>
      <c r="W52" s="19">
        <v>0</v>
      </c>
      <c r="X52" s="20">
        <v>0</v>
      </c>
      <c r="Y52" s="20">
        <f t="shared" si="1"/>
        <v>0</v>
      </c>
      <c r="Z52" s="20">
        <f t="shared" si="2"/>
        <v>1</v>
      </c>
      <c r="AA52" s="21">
        <f t="shared" si="3"/>
        <v>1</v>
      </c>
    </row>
    <row r="53" spans="1:27" hidden="1" outlineLevel="4" x14ac:dyDescent="0.25">
      <c r="A53" s="15" t="s">
        <v>31</v>
      </c>
      <c r="B53" s="16" t="s">
        <v>32</v>
      </c>
      <c r="C53" s="16" t="s">
        <v>119</v>
      </c>
      <c r="D53" s="16" t="s">
        <v>122</v>
      </c>
      <c r="E53" s="16"/>
      <c r="F53" s="16">
        <v>280</v>
      </c>
      <c r="G53" s="16">
        <v>2210</v>
      </c>
      <c r="H53" s="16">
        <v>3480</v>
      </c>
      <c r="I53" s="17" t="s">
        <v>123</v>
      </c>
      <c r="J53" s="18">
        <v>9376026</v>
      </c>
      <c r="K53" s="19">
        <v>9376026</v>
      </c>
      <c r="L53" s="19">
        <v>0</v>
      </c>
      <c r="M53" s="19">
        <v>0</v>
      </c>
      <c r="N53" s="19">
        <v>9376026</v>
      </c>
      <c r="O53" s="19">
        <v>0</v>
      </c>
      <c r="P53" s="19">
        <v>0</v>
      </c>
      <c r="Q53" s="19">
        <v>0</v>
      </c>
      <c r="R53" s="19">
        <v>0</v>
      </c>
      <c r="S53" s="19">
        <v>0</v>
      </c>
      <c r="T53" s="19">
        <v>9376026</v>
      </c>
      <c r="U53" s="19">
        <v>9376026</v>
      </c>
      <c r="V53" s="19">
        <v>0</v>
      </c>
      <c r="W53" s="19">
        <v>9376026</v>
      </c>
      <c r="X53" s="20">
        <f t="shared" ref="X53:X84" si="7">R53/K53</f>
        <v>0</v>
      </c>
      <c r="Y53" s="20">
        <f t="shared" si="1"/>
        <v>0</v>
      </c>
      <c r="Z53" s="20">
        <f t="shared" si="2"/>
        <v>0</v>
      </c>
      <c r="AA53" s="21">
        <f t="shared" si="3"/>
        <v>0</v>
      </c>
    </row>
    <row r="54" spans="1:27" hidden="1" outlineLevel="4" x14ac:dyDescent="0.25">
      <c r="A54" s="15" t="s">
        <v>31</v>
      </c>
      <c r="B54" s="16" t="s">
        <v>32</v>
      </c>
      <c r="C54" s="16" t="s">
        <v>119</v>
      </c>
      <c r="D54" s="16" t="s">
        <v>124</v>
      </c>
      <c r="E54" s="16"/>
      <c r="F54" s="16">
        <v>280</v>
      </c>
      <c r="G54" s="16">
        <v>2210</v>
      </c>
      <c r="H54" s="16">
        <v>3480</v>
      </c>
      <c r="I54" s="17" t="s">
        <v>125</v>
      </c>
      <c r="J54" s="18">
        <v>5657935</v>
      </c>
      <c r="K54" s="19">
        <v>5657935</v>
      </c>
      <c r="L54" s="19">
        <v>0</v>
      </c>
      <c r="M54" s="19">
        <v>0</v>
      </c>
      <c r="N54" s="19">
        <v>5657935</v>
      </c>
      <c r="O54" s="19">
        <v>0</v>
      </c>
      <c r="P54" s="19">
        <v>52708.09</v>
      </c>
      <c r="Q54" s="19">
        <v>0</v>
      </c>
      <c r="R54" s="19">
        <v>0</v>
      </c>
      <c r="S54" s="19">
        <v>0</v>
      </c>
      <c r="T54" s="19">
        <v>-52708.09</v>
      </c>
      <c r="U54" s="19">
        <v>5605226.9100000001</v>
      </c>
      <c r="V54" s="19">
        <v>0</v>
      </c>
      <c r="W54" s="19">
        <v>5605226.9100000001</v>
      </c>
      <c r="X54" s="20">
        <f t="shared" si="7"/>
        <v>0</v>
      </c>
      <c r="Y54" s="20">
        <f t="shared" si="1"/>
        <v>0</v>
      </c>
      <c r="Z54" s="20">
        <f t="shared" si="2"/>
        <v>9.3157821714105939E-3</v>
      </c>
      <c r="AA54" s="21">
        <f t="shared" si="3"/>
        <v>9.3157821714105939E-3</v>
      </c>
    </row>
    <row r="55" spans="1:27" hidden="1" outlineLevel="4" x14ac:dyDescent="0.25">
      <c r="A55" s="15" t="s">
        <v>31</v>
      </c>
      <c r="B55" s="16" t="s">
        <v>32</v>
      </c>
      <c r="C55" s="16" t="s">
        <v>119</v>
      </c>
      <c r="D55" s="16" t="s">
        <v>126</v>
      </c>
      <c r="E55" s="16"/>
      <c r="F55" s="16">
        <v>280</v>
      </c>
      <c r="G55" s="16">
        <v>2210</v>
      </c>
      <c r="H55" s="16">
        <v>3480</v>
      </c>
      <c r="I55" s="17" t="s">
        <v>127</v>
      </c>
      <c r="J55" s="18">
        <v>8488000</v>
      </c>
      <c r="K55" s="19">
        <v>8488000</v>
      </c>
      <c r="L55" s="19"/>
      <c r="M55" s="19">
        <v>-65540</v>
      </c>
      <c r="N55" s="19">
        <v>8422460</v>
      </c>
      <c r="O55" s="19">
        <v>6244455.0999999996</v>
      </c>
      <c r="P55" s="19">
        <v>0</v>
      </c>
      <c r="Q55" s="19">
        <v>0</v>
      </c>
      <c r="R55" s="19">
        <v>0</v>
      </c>
      <c r="S55" s="19">
        <v>0</v>
      </c>
      <c r="T55" s="19">
        <v>1728004.9</v>
      </c>
      <c r="U55" s="19">
        <v>2243544.9</v>
      </c>
      <c r="V55" s="19">
        <v>0</v>
      </c>
      <c r="W55" s="19">
        <v>2178004.9000000004</v>
      </c>
      <c r="X55" s="20">
        <f t="shared" si="7"/>
        <v>0</v>
      </c>
      <c r="Y55" s="20">
        <f t="shared" si="1"/>
        <v>0</v>
      </c>
      <c r="Z55" s="20">
        <f t="shared" si="2"/>
        <v>0.74140513579168077</v>
      </c>
      <c r="AA55" s="21">
        <f t="shared" si="3"/>
        <v>0.74140513579168077</v>
      </c>
    </row>
    <row r="56" spans="1:27" ht="30" hidden="1" outlineLevel="4" x14ac:dyDescent="0.25">
      <c r="A56" s="15" t="s">
        <v>31</v>
      </c>
      <c r="B56" s="16" t="s">
        <v>32</v>
      </c>
      <c r="C56" s="16" t="s">
        <v>119</v>
      </c>
      <c r="D56" s="16" t="s">
        <v>128</v>
      </c>
      <c r="E56" s="16"/>
      <c r="F56" s="16">
        <v>280</v>
      </c>
      <c r="G56" s="16">
        <v>2210</v>
      </c>
      <c r="H56" s="16">
        <v>3480</v>
      </c>
      <c r="I56" s="17" t="s">
        <v>129</v>
      </c>
      <c r="J56" s="18">
        <v>2530300</v>
      </c>
      <c r="K56" s="19">
        <v>2530300</v>
      </c>
      <c r="L56" s="19">
        <v>0</v>
      </c>
      <c r="M56" s="19">
        <v>0</v>
      </c>
      <c r="N56" s="19">
        <v>2530300</v>
      </c>
      <c r="O56" s="19">
        <v>0</v>
      </c>
      <c r="P56" s="19">
        <v>1817944</v>
      </c>
      <c r="Q56" s="19">
        <v>0</v>
      </c>
      <c r="R56" s="19">
        <v>0</v>
      </c>
      <c r="S56" s="19">
        <v>0</v>
      </c>
      <c r="T56" s="19">
        <v>-1817944</v>
      </c>
      <c r="U56" s="19">
        <v>712356</v>
      </c>
      <c r="V56" s="19">
        <v>0</v>
      </c>
      <c r="W56" s="19">
        <v>712356</v>
      </c>
      <c r="X56" s="20">
        <f t="shared" si="7"/>
        <v>0</v>
      </c>
      <c r="Y56" s="20">
        <f t="shared" si="1"/>
        <v>0</v>
      </c>
      <c r="Z56" s="20">
        <f t="shared" si="2"/>
        <v>0.71846974667035535</v>
      </c>
      <c r="AA56" s="21">
        <f t="shared" si="3"/>
        <v>0.71846974667035535</v>
      </c>
    </row>
    <row r="57" spans="1:27" ht="30" hidden="1" outlineLevel="4" x14ac:dyDescent="0.25">
      <c r="A57" s="15" t="s">
        <v>31</v>
      </c>
      <c r="B57" s="16" t="s">
        <v>32</v>
      </c>
      <c r="C57" s="16" t="s">
        <v>119</v>
      </c>
      <c r="D57" s="16" t="s">
        <v>130</v>
      </c>
      <c r="E57" s="16"/>
      <c r="F57" s="16">
        <v>280</v>
      </c>
      <c r="G57" s="16">
        <v>2210</v>
      </c>
      <c r="H57" s="16">
        <v>3480</v>
      </c>
      <c r="I57" s="17" t="s">
        <v>131</v>
      </c>
      <c r="J57" s="18">
        <v>741838</v>
      </c>
      <c r="K57" s="19">
        <v>741838</v>
      </c>
      <c r="L57" s="19">
        <v>0</v>
      </c>
      <c r="M57" s="19">
        <v>0</v>
      </c>
      <c r="N57" s="19">
        <v>741838</v>
      </c>
      <c r="O57" s="19">
        <v>0</v>
      </c>
      <c r="P57" s="19">
        <v>0</v>
      </c>
      <c r="Q57" s="19">
        <v>0</v>
      </c>
      <c r="R57" s="19">
        <v>0</v>
      </c>
      <c r="S57" s="19">
        <v>0</v>
      </c>
      <c r="T57" s="19">
        <v>0</v>
      </c>
      <c r="U57" s="19">
        <v>741838</v>
      </c>
      <c r="V57" s="19">
        <v>0</v>
      </c>
      <c r="W57" s="19">
        <v>741838</v>
      </c>
      <c r="X57" s="20">
        <f t="shared" si="7"/>
        <v>0</v>
      </c>
      <c r="Y57" s="20">
        <f t="shared" si="1"/>
        <v>0</v>
      </c>
      <c r="Z57" s="20">
        <f t="shared" si="2"/>
        <v>0</v>
      </c>
      <c r="AA57" s="21">
        <f t="shared" si="3"/>
        <v>0</v>
      </c>
    </row>
    <row r="58" spans="1:27" hidden="1" outlineLevel="4" x14ac:dyDescent="0.25">
      <c r="A58" s="15" t="s">
        <v>31</v>
      </c>
      <c r="B58" s="16" t="s">
        <v>32</v>
      </c>
      <c r="C58" s="16" t="s">
        <v>119</v>
      </c>
      <c r="D58" s="16" t="s">
        <v>132</v>
      </c>
      <c r="E58" s="16"/>
      <c r="F58" s="16">
        <v>280</v>
      </c>
      <c r="G58" s="16">
        <v>2240</v>
      </c>
      <c r="H58" s="16">
        <v>3480</v>
      </c>
      <c r="I58" s="17" t="s">
        <v>133</v>
      </c>
      <c r="J58" s="18">
        <v>201885174</v>
      </c>
      <c r="K58" s="19">
        <v>201885174</v>
      </c>
      <c r="L58" s="19">
        <v>0</v>
      </c>
      <c r="M58" s="19">
        <v>0</v>
      </c>
      <c r="N58" s="19">
        <v>201885174</v>
      </c>
      <c r="O58" s="19">
        <v>0</v>
      </c>
      <c r="P58" s="19">
        <v>855007.72</v>
      </c>
      <c r="Q58" s="19">
        <v>0</v>
      </c>
      <c r="R58" s="19">
        <v>0</v>
      </c>
      <c r="S58" s="19">
        <v>0</v>
      </c>
      <c r="T58" s="19">
        <v>145990436.28</v>
      </c>
      <c r="U58" s="19">
        <v>201030166.28</v>
      </c>
      <c r="V58" s="19">
        <v>0</v>
      </c>
      <c r="W58" s="19">
        <v>201030166.28</v>
      </c>
      <c r="X58" s="20">
        <f t="shared" si="7"/>
        <v>0</v>
      </c>
      <c r="Y58" s="20">
        <f t="shared" si="1"/>
        <v>0</v>
      </c>
      <c r="Z58" s="20">
        <f t="shared" si="2"/>
        <v>4.2351189196290365E-3</v>
      </c>
      <c r="AA58" s="21">
        <f t="shared" si="3"/>
        <v>4.2351189196290365E-3</v>
      </c>
    </row>
    <row r="59" spans="1:27" hidden="1" outlineLevel="3" x14ac:dyDescent="0.25">
      <c r="A59" s="22"/>
      <c r="B59" s="23"/>
      <c r="C59" s="23" t="s">
        <v>134</v>
      </c>
      <c r="D59" s="23"/>
      <c r="E59" s="23"/>
      <c r="F59" s="23"/>
      <c r="G59" s="23"/>
      <c r="H59" s="23"/>
      <c r="I59" s="24"/>
      <c r="J59" s="25">
        <f t="shared" ref="J59:W59" si="8">SUBTOTAL(9,J52:J58)</f>
        <v>228679273</v>
      </c>
      <c r="K59" s="26">
        <f t="shared" si="8"/>
        <v>228679273</v>
      </c>
      <c r="L59" s="26">
        <f t="shared" si="8"/>
        <v>0</v>
      </c>
      <c r="M59" s="26">
        <f t="shared" si="8"/>
        <v>0</v>
      </c>
      <c r="N59" s="26">
        <f t="shared" si="8"/>
        <v>228679273</v>
      </c>
      <c r="O59" s="26">
        <f t="shared" si="8"/>
        <v>6244455.0999999996</v>
      </c>
      <c r="P59" s="26">
        <f t="shared" si="8"/>
        <v>2791199.81</v>
      </c>
      <c r="Q59" s="26">
        <f t="shared" si="8"/>
        <v>0</v>
      </c>
      <c r="R59" s="26">
        <f t="shared" si="8"/>
        <v>0</v>
      </c>
      <c r="S59" s="26">
        <f t="shared" si="8"/>
        <v>0</v>
      </c>
      <c r="T59" s="26">
        <f t="shared" si="8"/>
        <v>155158275.09</v>
      </c>
      <c r="U59" s="26">
        <f t="shared" si="8"/>
        <v>219643618.09</v>
      </c>
      <c r="V59" s="26">
        <f t="shared" si="8"/>
        <v>0</v>
      </c>
      <c r="W59" s="26">
        <f t="shared" si="8"/>
        <v>219643618.09</v>
      </c>
      <c r="X59" s="27">
        <f t="shared" si="7"/>
        <v>0</v>
      </c>
      <c r="Y59" s="27">
        <f t="shared" si="1"/>
        <v>0</v>
      </c>
      <c r="Z59" s="27">
        <f t="shared" si="2"/>
        <v>3.9512347540128834E-2</v>
      </c>
      <c r="AA59" s="28">
        <f t="shared" si="3"/>
        <v>3.9512347540128834E-2</v>
      </c>
    </row>
    <row r="60" spans="1:27" ht="120" hidden="1" outlineLevel="4" x14ac:dyDescent="0.25">
      <c r="A60" s="15" t="s">
        <v>31</v>
      </c>
      <c r="B60" s="16" t="s">
        <v>32</v>
      </c>
      <c r="C60" s="16" t="s">
        <v>135</v>
      </c>
      <c r="D60" s="16" t="s">
        <v>136</v>
      </c>
      <c r="E60" s="16" t="s">
        <v>54</v>
      </c>
      <c r="F60" s="16" t="s">
        <v>35</v>
      </c>
      <c r="G60" s="16">
        <v>1310</v>
      </c>
      <c r="H60" s="16">
        <v>3480</v>
      </c>
      <c r="I60" s="17" t="s">
        <v>137</v>
      </c>
      <c r="J60" s="18">
        <v>38165891</v>
      </c>
      <c r="K60" s="19">
        <v>38165891</v>
      </c>
      <c r="L60" s="19">
        <v>0</v>
      </c>
      <c r="M60" s="19">
        <v>0</v>
      </c>
      <c r="N60" s="19">
        <v>38165891</v>
      </c>
      <c r="O60" s="19">
        <v>0</v>
      </c>
      <c r="P60" s="19">
        <v>31440187.010000002</v>
      </c>
      <c r="Q60" s="19">
        <v>0</v>
      </c>
      <c r="R60" s="19">
        <v>6725703.9900000002</v>
      </c>
      <c r="S60" s="19">
        <v>6725703.9900000002</v>
      </c>
      <c r="T60" s="19">
        <v>0</v>
      </c>
      <c r="U60" s="19">
        <v>0</v>
      </c>
      <c r="V60" s="19">
        <v>0</v>
      </c>
      <c r="W60" s="19">
        <v>-1.862645149230957E-9</v>
      </c>
      <c r="X60" s="20">
        <f t="shared" si="7"/>
        <v>0.17622289991867346</v>
      </c>
      <c r="Y60" s="20">
        <f t="shared" si="1"/>
        <v>0.17622289991867346</v>
      </c>
      <c r="Z60" s="20">
        <f t="shared" si="2"/>
        <v>0.82377710008132654</v>
      </c>
      <c r="AA60" s="21">
        <f t="shared" si="3"/>
        <v>1</v>
      </c>
    </row>
    <row r="61" spans="1:27" ht="120" hidden="1" outlineLevel="4" x14ac:dyDescent="0.25">
      <c r="A61" s="15" t="s">
        <v>31</v>
      </c>
      <c r="B61" s="16" t="s">
        <v>32</v>
      </c>
      <c r="C61" s="16" t="s">
        <v>135</v>
      </c>
      <c r="D61" s="16" t="s">
        <v>136</v>
      </c>
      <c r="E61" s="16" t="s">
        <v>138</v>
      </c>
      <c r="F61" s="16" t="s">
        <v>35</v>
      </c>
      <c r="G61" s="16">
        <v>1310</v>
      </c>
      <c r="H61" s="16">
        <v>3480</v>
      </c>
      <c r="I61" s="17" t="s">
        <v>139</v>
      </c>
      <c r="J61" s="18">
        <v>16992887</v>
      </c>
      <c r="K61" s="19">
        <v>16992887</v>
      </c>
      <c r="L61" s="19">
        <v>0</v>
      </c>
      <c r="M61" s="19">
        <v>0</v>
      </c>
      <c r="N61" s="19">
        <v>16992887</v>
      </c>
      <c r="O61" s="19">
        <v>0</v>
      </c>
      <c r="P61" s="19">
        <v>13385910.59</v>
      </c>
      <c r="Q61" s="19">
        <v>0</v>
      </c>
      <c r="R61" s="19">
        <v>3606976.41</v>
      </c>
      <c r="S61" s="19">
        <v>3606976.41</v>
      </c>
      <c r="T61" s="19">
        <v>0</v>
      </c>
      <c r="U61" s="19">
        <v>0</v>
      </c>
      <c r="V61" s="19">
        <v>0</v>
      </c>
      <c r="W61" s="19">
        <v>0</v>
      </c>
      <c r="X61" s="20">
        <f t="shared" si="7"/>
        <v>0.2122638966527583</v>
      </c>
      <c r="Y61" s="20">
        <f t="shared" si="1"/>
        <v>0.2122638966527583</v>
      </c>
      <c r="Z61" s="20">
        <f t="shared" si="2"/>
        <v>0.78773610334724165</v>
      </c>
      <c r="AA61" s="21">
        <f t="shared" si="3"/>
        <v>1</v>
      </c>
    </row>
    <row r="62" spans="1:27" ht="75" hidden="1" outlineLevel="4" x14ac:dyDescent="0.25">
      <c r="A62" s="15" t="s">
        <v>31</v>
      </c>
      <c r="B62" s="16" t="s">
        <v>32</v>
      </c>
      <c r="C62" s="16" t="s">
        <v>135</v>
      </c>
      <c r="D62" s="16" t="s">
        <v>136</v>
      </c>
      <c r="E62" s="16" t="s">
        <v>140</v>
      </c>
      <c r="F62" s="16" t="s">
        <v>35</v>
      </c>
      <c r="G62" s="16">
        <v>1310</v>
      </c>
      <c r="H62" s="16">
        <v>3480</v>
      </c>
      <c r="I62" s="17" t="s">
        <v>141</v>
      </c>
      <c r="J62" s="18">
        <v>68549442</v>
      </c>
      <c r="K62" s="19">
        <v>68549442</v>
      </c>
      <c r="L62" s="19">
        <v>0</v>
      </c>
      <c r="M62" s="19">
        <v>0</v>
      </c>
      <c r="N62" s="19">
        <v>68549442</v>
      </c>
      <c r="O62" s="19">
        <v>0</v>
      </c>
      <c r="P62" s="19">
        <v>0</v>
      </c>
      <c r="Q62" s="19">
        <v>0</v>
      </c>
      <c r="R62" s="19">
        <v>8990974.6099999994</v>
      </c>
      <c r="S62" s="19">
        <v>4465771.05</v>
      </c>
      <c r="T62" s="19">
        <v>59558467.390000001</v>
      </c>
      <c r="U62" s="19">
        <v>59558467.390000001</v>
      </c>
      <c r="V62" s="19">
        <v>0</v>
      </c>
      <c r="W62" s="19">
        <v>59558467.390000001</v>
      </c>
      <c r="X62" s="20">
        <f t="shared" si="7"/>
        <v>0.13116043468304234</v>
      </c>
      <c r="Y62" s="20">
        <f t="shared" si="1"/>
        <v>0.13116043468304234</v>
      </c>
      <c r="Z62" s="20">
        <f t="shared" si="2"/>
        <v>0</v>
      </c>
      <c r="AA62" s="21">
        <f t="shared" si="3"/>
        <v>0.13116043468304234</v>
      </c>
    </row>
    <row r="63" spans="1:27" ht="60" hidden="1" outlineLevel="4" x14ac:dyDescent="0.25">
      <c r="A63" s="15" t="s">
        <v>31</v>
      </c>
      <c r="B63" s="16" t="s">
        <v>32</v>
      </c>
      <c r="C63" s="16" t="s">
        <v>135</v>
      </c>
      <c r="D63" s="16" t="s">
        <v>136</v>
      </c>
      <c r="E63" s="16" t="s">
        <v>142</v>
      </c>
      <c r="F63" s="16" t="s">
        <v>35</v>
      </c>
      <c r="G63" s="16">
        <v>1310</v>
      </c>
      <c r="H63" s="16">
        <v>3430</v>
      </c>
      <c r="I63" s="17" t="s">
        <v>143</v>
      </c>
      <c r="J63" s="18">
        <v>4187041649</v>
      </c>
      <c r="K63" s="19">
        <v>4187041649</v>
      </c>
      <c r="L63" s="19">
        <v>0</v>
      </c>
      <c r="M63" s="19">
        <v>0</v>
      </c>
      <c r="N63" s="19">
        <v>4187041649</v>
      </c>
      <c r="O63" s="19">
        <v>0</v>
      </c>
      <c r="P63" s="19">
        <v>341154367.99000001</v>
      </c>
      <c r="Q63" s="19">
        <v>0</v>
      </c>
      <c r="R63" s="19">
        <v>855143248.00999999</v>
      </c>
      <c r="S63" s="19">
        <v>855143248.00999999</v>
      </c>
      <c r="T63" s="19">
        <v>0</v>
      </c>
      <c r="U63" s="19">
        <v>2990744033</v>
      </c>
      <c r="V63" s="19">
        <v>0</v>
      </c>
      <c r="W63" s="19">
        <v>2990744033</v>
      </c>
      <c r="X63" s="20">
        <f t="shared" si="7"/>
        <v>0.20423566797197626</v>
      </c>
      <c r="Y63" s="20">
        <f t="shared" si="1"/>
        <v>0.20423566797197626</v>
      </c>
      <c r="Z63" s="20">
        <f t="shared" si="2"/>
        <v>8.1478618219973667E-2</v>
      </c>
      <c r="AA63" s="21">
        <f t="shared" si="3"/>
        <v>0.28571428619194994</v>
      </c>
    </row>
    <row r="64" spans="1:27" ht="75" hidden="1" outlineLevel="4" x14ac:dyDescent="0.25">
      <c r="A64" s="15" t="s">
        <v>31</v>
      </c>
      <c r="B64" s="16" t="s">
        <v>32</v>
      </c>
      <c r="C64" s="16" t="s">
        <v>135</v>
      </c>
      <c r="D64" s="16" t="s">
        <v>136</v>
      </c>
      <c r="E64" s="16" t="s">
        <v>144</v>
      </c>
      <c r="F64" s="16" t="s">
        <v>35</v>
      </c>
      <c r="G64" s="16">
        <v>1310</v>
      </c>
      <c r="H64" s="16">
        <v>3430</v>
      </c>
      <c r="I64" s="17" t="s">
        <v>145</v>
      </c>
      <c r="J64" s="18">
        <v>2563803998</v>
      </c>
      <c r="K64" s="19">
        <v>2563803998</v>
      </c>
      <c r="L64" s="19">
        <v>0</v>
      </c>
      <c r="M64" s="19">
        <v>0</v>
      </c>
      <c r="N64" s="19">
        <v>2563803998</v>
      </c>
      <c r="O64" s="19">
        <v>0</v>
      </c>
      <c r="P64" s="19">
        <v>196731776.40000001</v>
      </c>
      <c r="Q64" s="19">
        <v>0</v>
      </c>
      <c r="R64" s="19">
        <v>535783651.60000002</v>
      </c>
      <c r="S64" s="19">
        <v>535783651.60000002</v>
      </c>
      <c r="T64" s="19">
        <v>0</v>
      </c>
      <c r="U64" s="19">
        <v>1831288570</v>
      </c>
      <c r="V64" s="19">
        <v>0</v>
      </c>
      <c r="W64" s="19">
        <v>1831288570</v>
      </c>
      <c r="X64" s="20">
        <f t="shared" si="7"/>
        <v>0.20897995791330382</v>
      </c>
      <c r="Y64" s="20">
        <f t="shared" si="1"/>
        <v>0.20897995791330382</v>
      </c>
      <c r="Z64" s="20">
        <f t="shared" si="2"/>
        <v>7.6734327800981925E-2</v>
      </c>
      <c r="AA64" s="21">
        <f t="shared" si="3"/>
        <v>0.28571428571428575</v>
      </c>
    </row>
    <row r="65" spans="1:27" ht="150" hidden="1" outlineLevel="4" x14ac:dyDescent="0.25">
      <c r="A65" s="15" t="s">
        <v>31</v>
      </c>
      <c r="B65" s="16" t="s">
        <v>32</v>
      </c>
      <c r="C65" s="16" t="s">
        <v>135</v>
      </c>
      <c r="D65" s="16" t="s">
        <v>136</v>
      </c>
      <c r="E65" s="16" t="s">
        <v>146</v>
      </c>
      <c r="F65" s="16" t="s">
        <v>35</v>
      </c>
      <c r="G65" s="16">
        <v>1310</v>
      </c>
      <c r="H65" s="16">
        <v>3440</v>
      </c>
      <c r="I65" s="17" t="s">
        <v>147</v>
      </c>
      <c r="J65" s="18">
        <v>549791181900</v>
      </c>
      <c r="K65" s="19">
        <v>549791181900</v>
      </c>
      <c r="L65" s="19">
        <v>0</v>
      </c>
      <c r="M65" s="19">
        <v>0</v>
      </c>
      <c r="N65" s="19">
        <v>549791181900</v>
      </c>
      <c r="O65" s="19">
        <v>0</v>
      </c>
      <c r="P65" s="19">
        <v>42291629367</v>
      </c>
      <c r="Q65" s="19">
        <v>0</v>
      </c>
      <c r="R65" s="19">
        <v>126874888140</v>
      </c>
      <c r="S65" s="19">
        <v>105729073452</v>
      </c>
      <c r="T65" s="19">
        <v>0</v>
      </c>
      <c r="U65" s="19">
        <v>380624664393</v>
      </c>
      <c r="V65" s="19">
        <v>0</v>
      </c>
      <c r="W65" s="19">
        <v>380624664393</v>
      </c>
      <c r="X65" s="20">
        <f t="shared" si="7"/>
        <v>0.23076923078602035</v>
      </c>
      <c r="Y65" s="20">
        <f t="shared" si="1"/>
        <v>0.23076923078602035</v>
      </c>
      <c r="Z65" s="20">
        <f t="shared" si="2"/>
        <v>7.6923076905028115E-2</v>
      </c>
      <c r="AA65" s="21">
        <f t="shared" si="3"/>
        <v>0.30769230769104849</v>
      </c>
    </row>
    <row r="66" spans="1:27" ht="90" hidden="1" outlineLevel="4" x14ac:dyDescent="0.25">
      <c r="A66" s="15" t="s">
        <v>31</v>
      </c>
      <c r="B66" s="16" t="s">
        <v>32</v>
      </c>
      <c r="C66" s="16" t="s">
        <v>135</v>
      </c>
      <c r="D66" s="16" t="s">
        <v>136</v>
      </c>
      <c r="E66" s="16" t="s">
        <v>148</v>
      </c>
      <c r="F66" s="16" t="s">
        <v>35</v>
      </c>
      <c r="G66" s="16">
        <v>1310</v>
      </c>
      <c r="H66" s="16">
        <v>3440</v>
      </c>
      <c r="I66" s="17" t="s">
        <v>149</v>
      </c>
      <c r="J66" s="18">
        <v>1971517906</v>
      </c>
      <c r="K66" s="19">
        <v>1971517906</v>
      </c>
      <c r="L66" s="19">
        <v>0</v>
      </c>
      <c r="M66" s="19">
        <v>0</v>
      </c>
      <c r="N66" s="19">
        <v>1971517906</v>
      </c>
      <c r="O66" s="19">
        <v>0</v>
      </c>
      <c r="P66" s="19">
        <v>219523103.11000001</v>
      </c>
      <c r="Q66" s="19">
        <v>0</v>
      </c>
      <c r="R66" s="19">
        <v>273356372.88999999</v>
      </c>
      <c r="S66" s="19">
        <v>273356372.88999999</v>
      </c>
      <c r="T66" s="19">
        <v>0</v>
      </c>
      <c r="U66" s="19">
        <v>1478638430</v>
      </c>
      <c r="V66" s="19">
        <v>0</v>
      </c>
      <c r="W66" s="19">
        <v>1478638430</v>
      </c>
      <c r="X66" s="20">
        <f t="shared" si="7"/>
        <v>0.13865274672783012</v>
      </c>
      <c r="Y66" s="20">
        <f t="shared" si="1"/>
        <v>0.13865274672783012</v>
      </c>
      <c r="Z66" s="20">
        <f t="shared" si="2"/>
        <v>0.11134725301855819</v>
      </c>
      <c r="AA66" s="21">
        <f t="shared" si="3"/>
        <v>0.24999999974638831</v>
      </c>
    </row>
    <row r="67" spans="1:27" ht="105" hidden="1" outlineLevel="4" x14ac:dyDescent="0.25">
      <c r="A67" s="15" t="s">
        <v>31</v>
      </c>
      <c r="B67" s="16" t="s">
        <v>32</v>
      </c>
      <c r="C67" s="16" t="s">
        <v>135</v>
      </c>
      <c r="D67" s="16" t="s">
        <v>136</v>
      </c>
      <c r="E67" s="16" t="s">
        <v>150</v>
      </c>
      <c r="F67" s="16" t="s">
        <v>35</v>
      </c>
      <c r="G67" s="16">
        <v>1310</v>
      </c>
      <c r="H67" s="16">
        <v>3440</v>
      </c>
      <c r="I67" s="17" t="s">
        <v>151</v>
      </c>
      <c r="J67" s="18">
        <v>1971517906</v>
      </c>
      <c r="K67" s="19">
        <v>1971517906</v>
      </c>
      <c r="L67" s="19">
        <v>0</v>
      </c>
      <c r="M67" s="19">
        <v>0</v>
      </c>
      <c r="N67" s="19">
        <v>1971517906</v>
      </c>
      <c r="O67" s="19">
        <v>0</v>
      </c>
      <c r="P67" s="19">
        <v>219523103.11000001</v>
      </c>
      <c r="Q67" s="19">
        <v>0</v>
      </c>
      <c r="R67" s="19">
        <v>273356372.88999999</v>
      </c>
      <c r="S67" s="19">
        <v>273356372.88999999</v>
      </c>
      <c r="T67" s="19">
        <v>0</v>
      </c>
      <c r="U67" s="19">
        <v>1478638430</v>
      </c>
      <c r="V67" s="19">
        <v>0</v>
      </c>
      <c r="W67" s="19">
        <v>1478638430</v>
      </c>
      <c r="X67" s="20">
        <f t="shared" si="7"/>
        <v>0.13865274672783012</v>
      </c>
      <c r="Y67" s="20">
        <f t="shared" si="1"/>
        <v>0.13865274672783012</v>
      </c>
      <c r="Z67" s="20">
        <f t="shared" si="2"/>
        <v>0.11134725301855819</v>
      </c>
      <c r="AA67" s="21">
        <f t="shared" si="3"/>
        <v>0.24999999974638831</v>
      </c>
    </row>
    <row r="68" spans="1:27" ht="105" hidden="1" outlineLevel="4" x14ac:dyDescent="0.25">
      <c r="A68" s="15" t="s">
        <v>31</v>
      </c>
      <c r="B68" s="16" t="s">
        <v>32</v>
      </c>
      <c r="C68" s="16" t="s">
        <v>135</v>
      </c>
      <c r="D68" s="16" t="s">
        <v>136</v>
      </c>
      <c r="E68" s="16" t="s">
        <v>152</v>
      </c>
      <c r="F68" s="16" t="s">
        <v>35</v>
      </c>
      <c r="G68" s="16">
        <v>1310</v>
      </c>
      <c r="H68" s="16">
        <v>3440</v>
      </c>
      <c r="I68" s="17" t="s">
        <v>153</v>
      </c>
      <c r="J68" s="18">
        <v>1971517906</v>
      </c>
      <c r="K68" s="19">
        <v>1971517906</v>
      </c>
      <c r="L68" s="19">
        <v>0</v>
      </c>
      <c r="M68" s="19">
        <v>0</v>
      </c>
      <c r="N68" s="19">
        <v>1971517906</v>
      </c>
      <c r="O68" s="19">
        <v>0</v>
      </c>
      <c r="P68" s="19">
        <v>219523103.11000001</v>
      </c>
      <c r="Q68" s="19">
        <v>0</v>
      </c>
      <c r="R68" s="19">
        <v>273356372.88999999</v>
      </c>
      <c r="S68" s="19">
        <v>273356372.88999999</v>
      </c>
      <c r="T68" s="19">
        <v>0</v>
      </c>
      <c r="U68" s="19">
        <v>1478638430</v>
      </c>
      <c r="V68" s="19">
        <v>0</v>
      </c>
      <c r="W68" s="19">
        <v>1478638430</v>
      </c>
      <c r="X68" s="20">
        <f t="shared" si="7"/>
        <v>0.13865274672783012</v>
      </c>
      <c r="Y68" s="20">
        <f t="shared" si="1"/>
        <v>0.13865274672783012</v>
      </c>
      <c r="Z68" s="20">
        <f t="shared" si="2"/>
        <v>0.11134725301855819</v>
      </c>
      <c r="AA68" s="21">
        <f t="shared" si="3"/>
        <v>0.24999999974638831</v>
      </c>
    </row>
    <row r="69" spans="1:27" ht="105" hidden="1" outlineLevel="4" x14ac:dyDescent="0.25">
      <c r="A69" s="15" t="s">
        <v>31</v>
      </c>
      <c r="B69" s="16" t="s">
        <v>32</v>
      </c>
      <c r="C69" s="16" t="s">
        <v>135</v>
      </c>
      <c r="D69" s="16" t="s">
        <v>136</v>
      </c>
      <c r="E69" s="16" t="s">
        <v>154</v>
      </c>
      <c r="F69" s="16" t="s">
        <v>35</v>
      </c>
      <c r="G69" s="16">
        <v>1310</v>
      </c>
      <c r="H69" s="16">
        <v>3440</v>
      </c>
      <c r="I69" s="17" t="s">
        <v>155</v>
      </c>
      <c r="J69" s="18">
        <v>1971517906</v>
      </c>
      <c r="K69" s="19">
        <v>1971517906</v>
      </c>
      <c r="L69" s="19">
        <v>0</v>
      </c>
      <c r="M69" s="19">
        <v>0</v>
      </c>
      <c r="N69" s="19">
        <v>1971517906</v>
      </c>
      <c r="O69" s="19">
        <v>0</v>
      </c>
      <c r="P69" s="19">
        <v>219523103.11000001</v>
      </c>
      <c r="Q69" s="19">
        <v>0</v>
      </c>
      <c r="R69" s="19">
        <v>273356372.88999999</v>
      </c>
      <c r="S69" s="19">
        <v>273356372.88999999</v>
      </c>
      <c r="T69" s="19">
        <v>0</v>
      </c>
      <c r="U69" s="19">
        <v>1478638430</v>
      </c>
      <c r="V69" s="19">
        <v>0</v>
      </c>
      <c r="W69" s="19">
        <v>1478638430</v>
      </c>
      <c r="X69" s="20">
        <f t="shared" si="7"/>
        <v>0.13865274672783012</v>
      </c>
      <c r="Y69" s="20">
        <f t="shared" si="1"/>
        <v>0.13865274672783012</v>
      </c>
      <c r="Z69" s="20">
        <f t="shared" si="2"/>
        <v>0.11134725301855819</v>
      </c>
      <c r="AA69" s="21">
        <f t="shared" si="3"/>
        <v>0.24999999974638831</v>
      </c>
    </row>
    <row r="70" spans="1:27" ht="135" hidden="1" outlineLevel="4" x14ac:dyDescent="0.25">
      <c r="A70" s="15" t="s">
        <v>31</v>
      </c>
      <c r="B70" s="16" t="s">
        <v>32</v>
      </c>
      <c r="C70" s="16" t="s">
        <v>135</v>
      </c>
      <c r="D70" s="16" t="s">
        <v>136</v>
      </c>
      <c r="E70" s="16" t="s">
        <v>156</v>
      </c>
      <c r="F70" s="16" t="s">
        <v>35</v>
      </c>
      <c r="G70" s="16">
        <v>1310</v>
      </c>
      <c r="H70" s="16">
        <v>3440</v>
      </c>
      <c r="I70" s="17" t="s">
        <v>157</v>
      </c>
      <c r="J70" s="18">
        <v>2823955909</v>
      </c>
      <c r="K70" s="19">
        <v>2823955909</v>
      </c>
      <c r="L70" s="19">
        <v>0</v>
      </c>
      <c r="M70" s="19">
        <v>0</v>
      </c>
      <c r="N70" s="19">
        <v>2823955909</v>
      </c>
      <c r="O70" s="19">
        <v>0</v>
      </c>
      <c r="P70" s="19">
        <v>342984825.10000002</v>
      </c>
      <c r="Q70" s="19">
        <v>0</v>
      </c>
      <c r="R70" s="19">
        <v>363004151.89999998</v>
      </c>
      <c r="S70" s="19">
        <v>363004151.89999998</v>
      </c>
      <c r="T70" s="19">
        <v>0</v>
      </c>
      <c r="U70" s="19">
        <v>2117966932</v>
      </c>
      <c r="V70" s="19">
        <v>0</v>
      </c>
      <c r="W70" s="19">
        <v>2117966932</v>
      </c>
      <c r="X70" s="20">
        <f t="shared" si="7"/>
        <v>0.1285445536678172</v>
      </c>
      <c r="Y70" s="20">
        <f t="shared" si="1"/>
        <v>0.1285445536678172</v>
      </c>
      <c r="Z70" s="20">
        <f t="shared" si="2"/>
        <v>0.12145544624365452</v>
      </c>
      <c r="AA70" s="21">
        <f t="shared" si="3"/>
        <v>0.2499999999114717</v>
      </c>
    </row>
    <row r="71" spans="1:27" ht="120" hidden="1" outlineLevel="4" x14ac:dyDescent="0.25">
      <c r="A71" s="15" t="s">
        <v>31</v>
      </c>
      <c r="B71" s="16" t="s">
        <v>32</v>
      </c>
      <c r="C71" s="16" t="s">
        <v>135</v>
      </c>
      <c r="D71" s="16" t="s">
        <v>136</v>
      </c>
      <c r="E71" s="16" t="s">
        <v>158</v>
      </c>
      <c r="F71" s="16" t="s">
        <v>35</v>
      </c>
      <c r="G71" s="16">
        <v>1310</v>
      </c>
      <c r="H71" s="16">
        <v>3440</v>
      </c>
      <c r="I71" s="17" t="s">
        <v>159</v>
      </c>
      <c r="J71" s="18">
        <v>330482748</v>
      </c>
      <c r="K71" s="19">
        <v>330482748</v>
      </c>
      <c r="L71" s="19">
        <v>0</v>
      </c>
      <c r="M71" s="19">
        <v>0</v>
      </c>
      <c r="N71" s="19">
        <v>330482748</v>
      </c>
      <c r="O71" s="19">
        <v>0</v>
      </c>
      <c r="P71" s="19">
        <v>82620687</v>
      </c>
      <c r="Q71" s="19">
        <v>0</v>
      </c>
      <c r="R71" s="19">
        <v>0</v>
      </c>
      <c r="S71" s="19">
        <v>0</v>
      </c>
      <c r="T71" s="19">
        <v>0</v>
      </c>
      <c r="U71" s="19">
        <v>247862061</v>
      </c>
      <c r="V71" s="19">
        <v>0</v>
      </c>
      <c r="W71" s="19">
        <v>247862061</v>
      </c>
      <c r="X71" s="20">
        <f t="shared" si="7"/>
        <v>0</v>
      </c>
      <c r="Y71" s="20">
        <f t="shared" si="1"/>
        <v>0</v>
      </c>
      <c r="Z71" s="20">
        <f t="shared" si="2"/>
        <v>0.25</v>
      </c>
      <c r="AA71" s="21">
        <f t="shared" si="3"/>
        <v>0.25</v>
      </c>
    </row>
    <row r="72" spans="1:27" ht="75" hidden="1" outlineLevel="4" x14ac:dyDescent="0.25">
      <c r="A72" s="15" t="s">
        <v>31</v>
      </c>
      <c r="B72" s="16" t="s">
        <v>32</v>
      </c>
      <c r="C72" s="16" t="s">
        <v>135</v>
      </c>
      <c r="D72" s="16" t="s">
        <v>136</v>
      </c>
      <c r="E72" s="16" t="s">
        <v>160</v>
      </c>
      <c r="F72" s="16" t="s">
        <v>35</v>
      </c>
      <c r="G72" s="16">
        <v>1310</v>
      </c>
      <c r="H72" s="16">
        <v>3440</v>
      </c>
      <c r="I72" s="17" t="s">
        <v>161</v>
      </c>
      <c r="J72" s="18">
        <v>50843499</v>
      </c>
      <c r="K72" s="19">
        <v>50843499</v>
      </c>
      <c r="L72" s="19">
        <v>0</v>
      </c>
      <c r="M72" s="19">
        <v>0</v>
      </c>
      <c r="N72" s="19">
        <v>50843499</v>
      </c>
      <c r="O72" s="19">
        <v>0</v>
      </c>
      <c r="P72" s="19">
        <v>12710874</v>
      </c>
      <c r="Q72" s="19">
        <v>0</v>
      </c>
      <c r="R72" s="19">
        <v>0</v>
      </c>
      <c r="S72" s="19">
        <v>0</v>
      </c>
      <c r="T72" s="19">
        <v>0</v>
      </c>
      <c r="U72" s="19">
        <v>38132625</v>
      </c>
      <c r="V72" s="19">
        <v>0</v>
      </c>
      <c r="W72" s="19">
        <v>38132625</v>
      </c>
      <c r="X72" s="20">
        <f t="shared" si="7"/>
        <v>0</v>
      </c>
      <c r="Y72" s="20">
        <f t="shared" si="1"/>
        <v>0</v>
      </c>
      <c r="Z72" s="20">
        <f t="shared" si="2"/>
        <v>0.24999998524885159</v>
      </c>
      <c r="AA72" s="21">
        <f t="shared" si="3"/>
        <v>0.24999998524885159</v>
      </c>
    </row>
    <row r="73" spans="1:27" ht="120" hidden="1" outlineLevel="4" x14ac:dyDescent="0.25">
      <c r="A73" s="15" t="s">
        <v>31</v>
      </c>
      <c r="B73" s="16" t="s">
        <v>32</v>
      </c>
      <c r="C73" s="16" t="s">
        <v>135</v>
      </c>
      <c r="D73" s="16" t="s">
        <v>136</v>
      </c>
      <c r="E73" s="16" t="s">
        <v>162</v>
      </c>
      <c r="F73" s="16" t="s">
        <v>35</v>
      </c>
      <c r="G73" s="16">
        <v>1310</v>
      </c>
      <c r="H73" s="16">
        <v>3440</v>
      </c>
      <c r="I73" s="17" t="s">
        <v>163</v>
      </c>
      <c r="J73" s="18">
        <v>7258377</v>
      </c>
      <c r="K73" s="19">
        <v>7258377</v>
      </c>
      <c r="L73" s="19">
        <v>0</v>
      </c>
      <c r="M73" s="19">
        <v>0</v>
      </c>
      <c r="N73" s="19">
        <v>7258377</v>
      </c>
      <c r="O73" s="19">
        <v>0</v>
      </c>
      <c r="P73" s="19">
        <v>1814595</v>
      </c>
      <c r="Q73" s="19">
        <v>0</v>
      </c>
      <c r="R73" s="19">
        <v>0</v>
      </c>
      <c r="S73" s="19">
        <v>0</v>
      </c>
      <c r="T73" s="19">
        <v>0</v>
      </c>
      <c r="U73" s="19">
        <v>5443782</v>
      </c>
      <c r="V73" s="19">
        <v>0</v>
      </c>
      <c r="W73" s="19">
        <v>5443782</v>
      </c>
      <c r="X73" s="20">
        <f t="shared" si="7"/>
        <v>0</v>
      </c>
      <c r="Y73" s="20">
        <f t="shared" si="1"/>
        <v>0</v>
      </c>
      <c r="Z73" s="20">
        <f t="shared" si="2"/>
        <v>0.25000010332888467</v>
      </c>
      <c r="AA73" s="21">
        <f t="shared" si="3"/>
        <v>0.25000010332888467</v>
      </c>
    </row>
    <row r="74" spans="1:27" ht="75" hidden="1" outlineLevel="4" x14ac:dyDescent="0.25">
      <c r="A74" s="15" t="s">
        <v>31</v>
      </c>
      <c r="B74" s="16" t="s">
        <v>32</v>
      </c>
      <c r="C74" s="16" t="s">
        <v>135</v>
      </c>
      <c r="D74" s="16" t="s">
        <v>136</v>
      </c>
      <c r="E74" s="16" t="s">
        <v>164</v>
      </c>
      <c r="F74" s="16" t="s">
        <v>35</v>
      </c>
      <c r="G74" s="16">
        <v>1310</v>
      </c>
      <c r="H74" s="16">
        <v>3440</v>
      </c>
      <c r="I74" s="17" t="s">
        <v>165</v>
      </c>
      <c r="J74" s="18">
        <v>1116673</v>
      </c>
      <c r="K74" s="19">
        <v>1116673</v>
      </c>
      <c r="L74" s="19">
        <v>0</v>
      </c>
      <c r="M74" s="19">
        <v>0</v>
      </c>
      <c r="N74" s="19">
        <v>1116673</v>
      </c>
      <c r="O74" s="19">
        <v>0</v>
      </c>
      <c r="P74" s="19">
        <v>279168</v>
      </c>
      <c r="Q74" s="19">
        <v>0</v>
      </c>
      <c r="R74" s="19">
        <v>0</v>
      </c>
      <c r="S74" s="19">
        <v>0</v>
      </c>
      <c r="T74" s="19">
        <v>0</v>
      </c>
      <c r="U74" s="19">
        <v>837505</v>
      </c>
      <c r="V74" s="19">
        <v>0</v>
      </c>
      <c r="W74" s="19">
        <v>837505</v>
      </c>
      <c r="X74" s="20">
        <f t="shared" si="7"/>
        <v>0</v>
      </c>
      <c r="Y74" s="20">
        <f t="shared" ref="Y74:Y137" si="9">R74/N74</f>
        <v>0</v>
      </c>
      <c r="Z74" s="20">
        <f t="shared" ref="Z74:Z137" si="10">(O74+P74+Q74)/N74</f>
        <v>0.24999977612067276</v>
      </c>
      <c r="AA74" s="21">
        <f t="shared" ref="AA74:AA137" si="11">Y74+Z74</f>
        <v>0.24999977612067276</v>
      </c>
    </row>
    <row r="75" spans="1:27" ht="75" hidden="1" outlineLevel="4" x14ac:dyDescent="0.25">
      <c r="A75" s="15" t="s">
        <v>31</v>
      </c>
      <c r="B75" s="16" t="s">
        <v>32</v>
      </c>
      <c r="C75" s="16" t="s">
        <v>135</v>
      </c>
      <c r="D75" s="16" t="s">
        <v>136</v>
      </c>
      <c r="E75" s="16" t="s">
        <v>166</v>
      </c>
      <c r="F75" s="16" t="s">
        <v>35</v>
      </c>
      <c r="G75" s="16">
        <v>1310</v>
      </c>
      <c r="H75" s="16">
        <v>3430</v>
      </c>
      <c r="I75" s="17" t="s">
        <v>167</v>
      </c>
      <c r="J75" s="18">
        <v>101686999</v>
      </c>
      <c r="K75" s="19">
        <v>101686999</v>
      </c>
      <c r="L75" s="19">
        <v>0</v>
      </c>
      <c r="M75" s="19">
        <v>0</v>
      </c>
      <c r="N75" s="19">
        <v>101686999</v>
      </c>
      <c r="O75" s="19">
        <v>0</v>
      </c>
      <c r="P75" s="19">
        <v>25421751</v>
      </c>
      <c r="Q75" s="19">
        <v>0</v>
      </c>
      <c r="R75" s="19">
        <v>0</v>
      </c>
      <c r="S75" s="19">
        <v>0</v>
      </c>
      <c r="T75" s="19">
        <v>0</v>
      </c>
      <c r="U75" s="19">
        <v>76265248</v>
      </c>
      <c r="V75" s="19">
        <v>0</v>
      </c>
      <c r="W75" s="19">
        <v>76265248</v>
      </c>
      <c r="X75" s="20">
        <f t="shared" si="7"/>
        <v>0</v>
      </c>
      <c r="Y75" s="20">
        <f t="shared" si="9"/>
        <v>0</v>
      </c>
      <c r="Z75" s="20">
        <f t="shared" si="10"/>
        <v>0.25000001229262359</v>
      </c>
      <c r="AA75" s="21">
        <f t="shared" si="11"/>
        <v>0.25000001229262359</v>
      </c>
    </row>
    <row r="76" spans="1:27" ht="90" hidden="1" outlineLevel="4" x14ac:dyDescent="0.25">
      <c r="A76" s="15" t="s">
        <v>31</v>
      </c>
      <c r="B76" s="16" t="s">
        <v>32</v>
      </c>
      <c r="C76" s="16" t="s">
        <v>135</v>
      </c>
      <c r="D76" s="16" t="s">
        <v>136</v>
      </c>
      <c r="E76" s="16" t="s">
        <v>168</v>
      </c>
      <c r="F76" s="16" t="s">
        <v>35</v>
      </c>
      <c r="G76" s="16">
        <v>1310</v>
      </c>
      <c r="H76" s="16">
        <v>3430</v>
      </c>
      <c r="I76" s="17" t="s">
        <v>169</v>
      </c>
      <c r="J76" s="18">
        <v>2233346</v>
      </c>
      <c r="K76" s="19">
        <v>2233346</v>
      </c>
      <c r="L76" s="19">
        <v>0</v>
      </c>
      <c r="M76" s="19">
        <v>0</v>
      </c>
      <c r="N76" s="19">
        <v>2233346</v>
      </c>
      <c r="O76" s="19">
        <v>0</v>
      </c>
      <c r="P76" s="19">
        <v>558336</v>
      </c>
      <c r="Q76" s="19">
        <v>0</v>
      </c>
      <c r="R76" s="19">
        <v>0</v>
      </c>
      <c r="S76" s="19">
        <v>0</v>
      </c>
      <c r="T76" s="19">
        <v>0</v>
      </c>
      <c r="U76" s="19">
        <v>1675010</v>
      </c>
      <c r="V76" s="19">
        <v>0</v>
      </c>
      <c r="W76" s="19">
        <v>1675010</v>
      </c>
      <c r="X76" s="20">
        <f t="shared" si="7"/>
        <v>0</v>
      </c>
      <c r="Y76" s="20">
        <f t="shared" si="9"/>
        <v>0</v>
      </c>
      <c r="Z76" s="20">
        <f t="shared" si="10"/>
        <v>0.24999977612067276</v>
      </c>
      <c r="AA76" s="21">
        <f t="shared" si="11"/>
        <v>0.24999977612067276</v>
      </c>
    </row>
    <row r="77" spans="1:27" ht="45" hidden="1" outlineLevel="4" x14ac:dyDescent="0.25">
      <c r="A77" s="15" t="s">
        <v>31</v>
      </c>
      <c r="B77" s="16" t="s">
        <v>32</v>
      </c>
      <c r="C77" s="16" t="s">
        <v>135</v>
      </c>
      <c r="D77" s="16" t="s">
        <v>170</v>
      </c>
      <c r="E77" s="16"/>
      <c r="F77" s="16" t="s">
        <v>35</v>
      </c>
      <c r="G77" s="16">
        <v>1320</v>
      </c>
      <c r="H77" s="16">
        <v>3480</v>
      </c>
      <c r="I77" s="17" t="s">
        <v>171</v>
      </c>
      <c r="J77" s="18">
        <v>33373928</v>
      </c>
      <c r="K77" s="19">
        <v>33373928</v>
      </c>
      <c r="L77" s="19">
        <v>0</v>
      </c>
      <c r="M77" s="19">
        <v>0</v>
      </c>
      <c r="N77" s="19">
        <v>33373928</v>
      </c>
      <c r="O77" s="19">
        <v>0</v>
      </c>
      <c r="P77" s="19">
        <v>0</v>
      </c>
      <c r="Q77" s="19">
        <v>0</v>
      </c>
      <c r="R77" s="19">
        <v>4239518.68</v>
      </c>
      <c r="S77" s="19">
        <v>4239518.68</v>
      </c>
      <c r="T77" s="19">
        <v>29134409.32</v>
      </c>
      <c r="U77" s="19">
        <v>29134409.32</v>
      </c>
      <c r="V77" s="19">
        <v>0</v>
      </c>
      <c r="W77" s="19">
        <v>29134409.32</v>
      </c>
      <c r="X77" s="20">
        <f t="shared" si="7"/>
        <v>0.12703085714093948</v>
      </c>
      <c r="Y77" s="20">
        <f t="shared" si="9"/>
        <v>0.12703085714093948</v>
      </c>
      <c r="Z77" s="20">
        <f t="shared" si="10"/>
        <v>0</v>
      </c>
      <c r="AA77" s="21">
        <f t="shared" si="11"/>
        <v>0.12703085714093948</v>
      </c>
    </row>
    <row r="78" spans="1:27" ht="75" hidden="1" outlineLevel="4" x14ac:dyDescent="0.25">
      <c r="A78" s="15" t="s">
        <v>31</v>
      </c>
      <c r="B78" s="16" t="s">
        <v>32</v>
      </c>
      <c r="C78" s="16" t="s">
        <v>135</v>
      </c>
      <c r="D78" s="16" t="s">
        <v>172</v>
      </c>
      <c r="E78" s="16" t="s">
        <v>138</v>
      </c>
      <c r="F78" s="16" t="s">
        <v>35</v>
      </c>
      <c r="G78" s="16">
        <v>1320</v>
      </c>
      <c r="H78" s="16">
        <v>3480</v>
      </c>
      <c r="I78" s="17" t="s">
        <v>173</v>
      </c>
      <c r="J78" s="18">
        <v>156376000</v>
      </c>
      <c r="K78" s="19">
        <v>156376000</v>
      </c>
      <c r="L78" s="19">
        <v>0</v>
      </c>
      <c r="M78" s="19">
        <v>0</v>
      </c>
      <c r="N78" s="19">
        <v>156376000</v>
      </c>
      <c r="O78" s="19">
        <v>0</v>
      </c>
      <c r="P78" s="19">
        <v>13031333</v>
      </c>
      <c r="Q78" s="19">
        <v>0</v>
      </c>
      <c r="R78" s="19">
        <v>26062666</v>
      </c>
      <c r="S78" s="19">
        <v>26062666</v>
      </c>
      <c r="T78" s="19">
        <v>0</v>
      </c>
      <c r="U78" s="19">
        <v>117282001</v>
      </c>
      <c r="V78" s="19">
        <v>0</v>
      </c>
      <c r="W78" s="19">
        <v>117282001</v>
      </c>
      <c r="X78" s="20">
        <f t="shared" si="7"/>
        <v>0.16666666240343786</v>
      </c>
      <c r="Y78" s="20">
        <f t="shared" si="9"/>
        <v>0.16666666240343786</v>
      </c>
      <c r="Z78" s="20">
        <f t="shared" si="10"/>
        <v>8.333333120171893E-2</v>
      </c>
      <c r="AA78" s="21">
        <f t="shared" si="11"/>
        <v>0.24999999360515679</v>
      </c>
    </row>
    <row r="79" spans="1:27" ht="75" hidden="1" outlineLevel="4" x14ac:dyDescent="0.25">
      <c r="A79" s="15" t="s">
        <v>31</v>
      </c>
      <c r="B79" s="16" t="s">
        <v>32</v>
      </c>
      <c r="C79" s="16" t="s">
        <v>135</v>
      </c>
      <c r="D79" s="16" t="s">
        <v>172</v>
      </c>
      <c r="E79" s="16" t="s">
        <v>140</v>
      </c>
      <c r="F79" s="16" t="s">
        <v>35</v>
      </c>
      <c r="G79" s="16">
        <v>1320</v>
      </c>
      <c r="H79" s="16">
        <v>3480</v>
      </c>
      <c r="I79" s="17" t="s">
        <v>174</v>
      </c>
      <c r="J79" s="18">
        <v>112000000</v>
      </c>
      <c r="K79" s="19">
        <v>112000000</v>
      </c>
      <c r="L79" s="19">
        <v>0</v>
      </c>
      <c r="M79" s="19">
        <v>0</v>
      </c>
      <c r="N79" s="19">
        <v>112000000</v>
      </c>
      <c r="O79" s="19">
        <v>0</v>
      </c>
      <c r="P79" s="19">
        <v>19893999</v>
      </c>
      <c r="Q79" s="19">
        <v>0</v>
      </c>
      <c r="R79" s="19">
        <v>8106000</v>
      </c>
      <c r="S79" s="19">
        <v>8106000</v>
      </c>
      <c r="T79" s="19">
        <v>0</v>
      </c>
      <c r="U79" s="19">
        <v>84000001</v>
      </c>
      <c r="V79" s="19">
        <v>0</v>
      </c>
      <c r="W79" s="19">
        <v>84000001</v>
      </c>
      <c r="X79" s="20">
        <f t="shared" si="7"/>
        <v>7.2374999999999995E-2</v>
      </c>
      <c r="Y79" s="20">
        <f t="shared" si="9"/>
        <v>7.2374999999999995E-2</v>
      </c>
      <c r="Z79" s="20">
        <f t="shared" si="10"/>
        <v>0.17762499107142857</v>
      </c>
      <c r="AA79" s="21">
        <f t="shared" si="11"/>
        <v>0.24999999107142856</v>
      </c>
    </row>
    <row r="80" spans="1:27" ht="120" hidden="1" outlineLevel="4" x14ac:dyDescent="0.25">
      <c r="A80" s="15" t="s">
        <v>31</v>
      </c>
      <c r="B80" s="16" t="s">
        <v>32</v>
      </c>
      <c r="C80" s="16" t="s">
        <v>135</v>
      </c>
      <c r="D80" s="16" t="s">
        <v>175</v>
      </c>
      <c r="E80" s="16" t="s">
        <v>176</v>
      </c>
      <c r="F80" s="16" t="s">
        <v>35</v>
      </c>
      <c r="G80" s="16">
        <v>1330</v>
      </c>
      <c r="H80" s="16">
        <v>3480</v>
      </c>
      <c r="I80" s="17" t="s">
        <v>177</v>
      </c>
      <c r="J80" s="18">
        <v>23667000</v>
      </c>
      <c r="K80" s="19">
        <v>23667000</v>
      </c>
      <c r="L80" s="19">
        <v>0</v>
      </c>
      <c r="M80" s="19">
        <v>0</v>
      </c>
      <c r="N80" s="19">
        <v>23667000</v>
      </c>
      <c r="O80" s="19">
        <v>0</v>
      </c>
      <c r="P80" s="19">
        <v>3017000</v>
      </c>
      <c r="Q80" s="19">
        <v>0</v>
      </c>
      <c r="R80" s="19">
        <v>2899750</v>
      </c>
      <c r="S80" s="19">
        <v>2899750</v>
      </c>
      <c r="T80" s="19">
        <v>0</v>
      </c>
      <c r="U80" s="19">
        <v>17750250</v>
      </c>
      <c r="V80" s="19">
        <v>0</v>
      </c>
      <c r="W80" s="19">
        <v>17750250</v>
      </c>
      <c r="X80" s="20">
        <f t="shared" si="7"/>
        <v>0.1225229222123632</v>
      </c>
      <c r="Y80" s="20">
        <f t="shared" si="9"/>
        <v>0.1225229222123632</v>
      </c>
      <c r="Z80" s="20">
        <f t="shared" si="10"/>
        <v>0.12747707778763678</v>
      </c>
      <c r="AA80" s="21">
        <f t="shared" si="11"/>
        <v>0.25</v>
      </c>
    </row>
    <row r="81" spans="1:27" ht="75" hidden="1" outlineLevel="4" x14ac:dyDescent="0.25">
      <c r="A81" s="15" t="s">
        <v>31</v>
      </c>
      <c r="B81" s="16" t="s">
        <v>32</v>
      </c>
      <c r="C81" s="16" t="s">
        <v>135</v>
      </c>
      <c r="D81" s="16" t="s">
        <v>175</v>
      </c>
      <c r="E81" s="16" t="s">
        <v>178</v>
      </c>
      <c r="F81" s="16" t="s">
        <v>35</v>
      </c>
      <c r="G81" s="16">
        <v>1330</v>
      </c>
      <c r="H81" s="16">
        <v>3480</v>
      </c>
      <c r="I81" s="17" t="s">
        <v>179</v>
      </c>
      <c r="J81" s="18">
        <v>161700583</v>
      </c>
      <c r="K81" s="19">
        <v>161700583</v>
      </c>
      <c r="L81" s="19">
        <v>0</v>
      </c>
      <c r="M81" s="19">
        <v>0</v>
      </c>
      <c r="N81" s="19">
        <v>161700583</v>
      </c>
      <c r="O81" s="19">
        <v>0</v>
      </c>
      <c r="P81" s="19">
        <v>44886949.990000002</v>
      </c>
      <c r="Q81" s="19">
        <v>0</v>
      </c>
      <c r="R81" s="19">
        <v>116813633.01000001</v>
      </c>
      <c r="S81" s="19">
        <v>116813633.01000001</v>
      </c>
      <c r="T81" s="19">
        <v>0</v>
      </c>
      <c r="U81" s="19">
        <v>0</v>
      </c>
      <c r="V81" s="19">
        <v>0</v>
      </c>
      <c r="W81" s="19">
        <v>-1.4901161193847656E-8</v>
      </c>
      <c r="X81" s="20">
        <f t="shared" si="7"/>
        <v>0.72240699967049593</v>
      </c>
      <c r="Y81" s="20">
        <f t="shared" si="9"/>
        <v>0.72240699967049593</v>
      </c>
      <c r="Z81" s="20">
        <f t="shared" si="10"/>
        <v>0.27759300032950407</v>
      </c>
      <c r="AA81" s="21">
        <f t="shared" si="11"/>
        <v>1</v>
      </c>
    </row>
    <row r="82" spans="1:27" ht="75" hidden="1" outlineLevel="4" x14ac:dyDescent="0.25">
      <c r="A82" s="15" t="s">
        <v>31</v>
      </c>
      <c r="B82" s="16" t="s">
        <v>32</v>
      </c>
      <c r="C82" s="16" t="s">
        <v>135</v>
      </c>
      <c r="D82" s="16" t="s">
        <v>175</v>
      </c>
      <c r="E82" s="16" t="s">
        <v>180</v>
      </c>
      <c r="F82" s="16" t="s">
        <v>35</v>
      </c>
      <c r="G82" s="16">
        <v>1330</v>
      </c>
      <c r="H82" s="16">
        <v>3480</v>
      </c>
      <c r="I82" s="17" t="s">
        <v>181</v>
      </c>
      <c r="J82" s="18">
        <v>130168500</v>
      </c>
      <c r="K82" s="19">
        <v>130168500</v>
      </c>
      <c r="L82" s="19">
        <v>0</v>
      </c>
      <c r="M82" s="19">
        <v>0</v>
      </c>
      <c r="N82" s="19">
        <v>130168500</v>
      </c>
      <c r="O82" s="19">
        <v>0</v>
      </c>
      <c r="P82" s="19">
        <v>17064025</v>
      </c>
      <c r="Q82" s="19">
        <v>0</v>
      </c>
      <c r="R82" s="19">
        <v>15478100</v>
      </c>
      <c r="S82" s="19">
        <v>15478100</v>
      </c>
      <c r="T82" s="19">
        <v>0</v>
      </c>
      <c r="U82" s="19">
        <v>97626375</v>
      </c>
      <c r="V82" s="19">
        <v>0</v>
      </c>
      <c r="W82" s="19">
        <v>97626375</v>
      </c>
      <c r="X82" s="20">
        <f t="shared" si="7"/>
        <v>0.11890818439176913</v>
      </c>
      <c r="Y82" s="20">
        <f t="shared" si="9"/>
        <v>0.11890818439176913</v>
      </c>
      <c r="Z82" s="20">
        <f t="shared" si="10"/>
        <v>0.13109181560823088</v>
      </c>
      <c r="AA82" s="21">
        <f t="shared" si="11"/>
        <v>0.25</v>
      </c>
    </row>
    <row r="83" spans="1:27" ht="120" hidden="1" outlineLevel="4" x14ac:dyDescent="0.25">
      <c r="A83" s="15" t="s">
        <v>31</v>
      </c>
      <c r="B83" s="16" t="s">
        <v>32</v>
      </c>
      <c r="C83" s="16" t="s">
        <v>135</v>
      </c>
      <c r="D83" s="16" t="s">
        <v>175</v>
      </c>
      <c r="E83" s="16" t="s">
        <v>166</v>
      </c>
      <c r="F83" s="16" t="s">
        <v>35</v>
      </c>
      <c r="G83" s="16">
        <v>1330</v>
      </c>
      <c r="H83" s="16">
        <v>3480</v>
      </c>
      <c r="I83" s="17" t="s">
        <v>182</v>
      </c>
      <c r="J83" s="18">
        <v>27418220</v>
      </c>
      <c r="K83" s="19">
        <v>27418220</v>
      </c>
      <c r="L83" s="19">
        <v>0</v>
      </c>
      <c r="M83" s="19">
        <v>0</v>
      </c>
      <c r="N83" s="19">
        <v>27418220</v>
      </c>
      <c r="O83" s="19">
        <v>0</v>
      </c>
      <c r="P83" s="19">
        <v>3542980.75</v>
      </c>
      <c r="Q83" s="19">
        <v>0</v>
      </c>
      <c r="R83" s="19">
        <v>3311572.25</v>
      </c>
      <c r="S83" s="19">
        <v>3311572.25</v>
      </c>
      <c r="T83" s="19">
        <v>0</v>
      </c>
      <c r="U83" s="19">
        <v>20563667</v>
      </c>
      <c r="V83" s="19">
        <v>0</v>
      </c>
      <c r="W83" s="19">
        <v>20563667</v>
      </c>
      <c r="X83" s="20">
        <f t="shared" si="7"/>
        <v>0.12077998681168946</v>
      </c>
      <c r="Y83" s="20">
        <f t="shared" si="9"/>
        <v>0.12077998681168946</v>
      </c>
      <c r="Z83" s="20">
        <f t="shared" si="10"/>
        <v>0.12921994024411504</v>
      </c>
      <c r="AA83" s="21">
        <f t="shared" si="11"/>
        <v>0.24999992705580448</v>
      </c>
    </row>
    <row r="84" spans="1:27" ht="90" hidden="1" outlineLevel="4" x14ac:dyDescent="0.25">
      <c r="A84" s="15" t="s">
        <v>31</v>
      </c>
      <c r="B84" s="16" t="s">
        <v>32</v>
      </c>
      <c r="C84" s="16" t="s">
        <v>135</v>
      </c>
      <c r="D84" s="16" t="s">
        <v>175</v>
      </c>
      <c r="E84" s="16" t="s">
        <v>183</v>
      </c>
      <c r="F84" s="16" t="s">
        <v>35</v>
      </c>
      <c r="G84" s="16">
        <v>1330</v>
      </c>
      <c r="H84" s="16">
        <v>3480</v>
      </c>
      <c r="I84" s="17" t="s">
        <v>184</v>
      </c>
      <c r="J84" s="18">
        <v>71575319</v>
      </c>
      <c r="K84" s="19">
        <v>71575319</v>
      </c>
      <c r="L84" s="19">
        <v>0</v>
      </c>
      <c r="M84" s="19">
        <v>0</v>
      </c>
      <c r="N84" s="19">
        <v>71575319</v>
      </c>
      <c r="O84" s="19">
        <v>0</v>
      </c>
      <c r="P84" s="19">
        <v>9124214.8699999992</v>
      </c>
      <c r="Q84" s="19">
        <v>0</v>
      </c>
      <c r="R84" s="19">
        <v>8769621.1300000008</v>
      </c>
      <c r="S84" s="19">
        <v>8769621.1300000008</v>
      </c>
      <c r="T84" s="19">
        <v>0</v>
      </c>
      <c r="U84" s="19">
        <v>53681483</v>
      </c>
      <c r="V84" s="19">
        <v>0</v>
      </c>
      <c r="W84" s="19">
        <v>53681483</v>
      </c>
      <c r="X84" s="20">
        <f t="shared" si="7"/>
        <v>0.1225229765304993</v>
      </c>
      <c r="Y84" s="20">
        <f t="shared" si="9"/>
        <v>0.1225229765304993</v>
      </c>
      <c r="Z84" s="20">
        <f t="shared" si="10"/>
        <v>0.12747711079010349</v>
      </c>
      <c r="AA84" s="21">
        <f t="shared" si="11"/>
        <v>0.2500000873206028</v>
      </c>
    </row>
    <row r="85" spans="1:27" ht="225" hidden="1" outlineLevel="4" x14ac:dyDescent="0.25">
      <c r="A85" s="15" t="s">
        <v>31</v>
      </c>
      <c r="B85" s="16" t="s">
        <v>32</v>
      </c>
      <c r="C85" s="16" t="s">
        <v>135</v>
      </c>
      <c r="D85" s="16" t="s">
        <v>175</v>
      </c>
      <c r="E85" s="16" t="s">
        <v>185</v>
      </c>
      <c r="F85" s="16" t="s">
        <v>35</v>
      </c>
      <c r="G85" s="16">
        <v>1330</v>
      </c>
      <c r="H85" s="16">
        <v>3480</v>
      </c>
      <c r="I85" s="17" t="s">
        <v>186</v>
      </c>
      <c r="J85" s="18">
        <v>51294121</v>
      </c>
      <c r="K85" s="19">
        <v>51294121</v>
      </c>
      <c r="L85" s="19">
        <v>0</v>
      </c>
      <c r="M85" s="19">
        <v>0</v>
      </c>
      <c r="N85" s="19">
        <v>51294121</v>
      </c>
      <c r="O85" s="19">
        <v>0</v>
      </c>
      <c r="P85" s="19">
        <v>32535910.210000001</v>
      </c>
      <c r="Q85" s="19">
        <v>0</v>
      </c>
      <c r="R85" s="19">
        <v>18758210.789999999</v>
      </c>
      <c r="S85" s="19">
        <v>18758210.789999999</v>
      </c>
      <c r="T85" s="19">
        <v>0</v>
      </c>
      <c r="U85" s="19">
        <v>0</v>
      </c>
      <c r="V85" s="19">
        <v>0</v>
      </c>
      <c r="W85" s="19">
        <v>0</v>
      </c>
      <c r="X85" s="20">
        <f t="shared" ref="X85:X116" si="12">R85/K85</f>
        <v>0.36569903966187467</v>
      </c>
      <c r="Y85" s="20">
        <f t="shared" si="9"/>
        <v>0.36569903966187467</v>
      </c>
      <c r="Z85" s="20">
        <f t="shared" si="10"/>
        <v>0.63430096033812533</v>
      </c>
      <c r="AA85" s="21">
        <f t="shared" si="11"/>
        <v>1</v>
      </c>
    </row>
    <row r="86" spans="1:27" ht="150" hidden="1" outlineLevel="4" x14ac:dyDescent="0.25">
      <c r="A86" s="15" t="s">
        <v>31</v>
      </c>
      <c r="B86" s="16" t="s">
        <v>32</v>
      </c>
      <c r="C86" s="16" t="s">
        <v>135</v>
      </c>
      <c r="D86" s="16" t="s">
        <v>175</v>
      </c>
      <c r="E86" s="16" t="s">
        <v>187</v>
      </c>
      <c r="F86" s="16" t="s">
        <v>35</v>
      </c>
      <c r="G86" s="16">
        <v>1330</v>
      </c>
      <c r="H86" s="16">
        <v>3480</v>
      </c>
      <c r="I86" s="17" t="s">
        <v>188</v>
      </c>
      <c r="J86" s="18">
        <v>48122900</v>
      </c>
      <c r="K86" s="19">
        <v>48122900</v>
      </c>
      <c r="L86" s="19">
        <v>0</v>
      </c>
      <c r="M86" s="19">
        <v>0</v>
      </c>
      <c r="N86" s="19">
        <v>48122900</v>
      </c>
      <c r="O86" s="19">
        <v>0</v>
      </c>
      <c r="P86" s="19">
        <v>20339200</v>
      </c>
      <c r="Q86" s="19">
        <v>0</v>
      </c>
      <c r="R86" s="19">
        <v>12005700</v>
      </c>
      <c r="S86" s="19">
        <v>12005700</v>
      </c>
      <c r="T86" s="19">
        <v>0</v>
      </c>
      <c r="U86" s="19">
        <v>15778000</v>
      </c>
      <c r="V86" s="19">
        <v>0</v>
      </c>
      <c r="W86" s="19">
        <v>15778000</v>
      </c>
      <c r="X86" s="20">
        <f t="shared" si="12"/>
        <v>0.2494799773081007</v>
      </c>
      <c r="Y86" s="20">
        <f t="shared" si="9"/>
        <v>0.2494799773081007</v>
      </c>
      <c r="Z86" s="20">
        <f t="shared" si="10"/>
        <v>0.4226511702328829</v>
      </c>
      <c r="AA86" s="21">
        <f t="shared" si="11"/>
        <v>0.67213114754098358</v>
      </c>
    </row>
    <row r="87" spans="1:27" ht="105" hidden="1" outlineLevel="4" x14ac:dyDescent="0.25">
      <c r="A87" s="15" t="s">
        <v>31</v>
      </c>
      <c r="B87" s="16" t="s">
        <v>32</v>
      </c>
      <c r="C87" s="16" t="s">
        <v>135</v>
      </c>
      <c r="D87" s="16" t="s">
        <v>175</v>
      </c>
      <c r="E87" s="16" t="s">
        <v>189</v>
      </c>
      <c r="F87" s="16" t="s">
        <v>35</v>
      </c>
      <c r="G87" s="16">
        <v>1330</v>
      </c>
      <c r="H87" s="16">
        <v>3480</v>
      </c>
      <c r="I87" s="17" t="s">
        <v>190</v>
      </c>
      <c r="J87" s="18">
        <v>15092000</v>
      </c>
      <c r="K87" s="19">
        <v>15092000</v>
      </c>
      <c r="L87" s="19">
        <v>0</v>
      </c>
      <c r="M87" s="19">
        <v>0</v>
      </c>
      <c r="N87" s="19">
        <v>15092000</v>
      </c>
      <c r="O87" s="19">
        <v>0</v>
      </c>
      <c r="P87" s="19">
        <v>7280079.2999999998</v>
      </c>
      <c r="Q87" s="19">
        <v>0</v>
      </c>
      <c r="R87" s="19">
        <v>7811920.7000000002</v>
      </c>
      <c r="S87" s="19">
        <v>7811920.7000000002</v>
      </c>
      <c r="T87" s="19">
        <v>0</v>
      </c>
      <c r="U87" s="19">
        <v>0</v>
      </c>
      <c r="V87" s="19">
        <v>0</v>
      </c>
      <c r="W87" s="19">
        <v>0</v>
      </c>
      <c r="X87" s="20">
        <f t="shared" si="12"/>
        <v>0.51761997747150812</v>
      </c>
      <c r="Y87" s="20">
        <f t="shared" si="9"/>
        <v>0.51761997747150812</v>
      </c>
      <c r="Z87" s="20">
        <f t="shared" si="10"/>
        <v>0.48238002252849188</v>
      </c>
      <c r="AA87" s="21">
        <f t="shared" si="11"/>
        <v>1</v>
      </c>
    </row>
    <row r="88" spans="1:27" hidden="1" outlineLevel="3" x14ac:dyDescent="0.25">
      <c r="A88" s="22"/>
      <c r="B88" s="23"/>
      <c r="C88" s="23" t="s">
        <v>191</v>
      </c>
      <c r="D88" s="23"/>
      <c r="E88" s="23"/>
      <c r="F88" s="23"/>
      <c r="G88" s="23"/>
      <c r="H88" s="23"/>
      <c r="I88" s="24"/>
      <c r="J88" s="25">
        <f t="shared" ref="J88:W88" si="13">SUBTOTAL(9,J60:J87)</f>
        <v>568700173513</v>
      </c>
      <c r="K88" s="26">
        <f t="shared" si="13"/>
        <v>568700173513</v>
      </c>
      <c r="L88" s="26">
        <f t="shared" si="13"/>
        <v>0</v>
      </c>
      <c r="M88" s="26">
        <f t="shared" si="13"/>
        <v>0</v>
      </c>
      <c r="N88" s="26">
        <f t="shared" si="13"/>
        <v>568700173513</v>
      </c>
      <c r="O88" s="26">
        <f t="shared" si="13"/>
        <v>0</v>
      </c>
      <c r="P88" s="26">
        <f t="shared" si="13"/>
        <v>44389539949.650002</v>
      </c>
      <c r="Q88" s="26">
        <f t="shared" si="13"/>
        <v>0</v>
      </c>
      <c r="R88" s="26">
        <f t="shared" si="13"/>
        <v>129965825030.63997</v>
      </c>
      <c r="S88" s="26">
        <f t="shared" si="13"/>
        <v>108815485139.07997</v>
      </c>
      <c r="T88" s="26">
        <f t="shared" si="13"/>
        <v>88692876.710000008</v>
      </c>
      <c r="U88" s="26">
        <f t="shared" si="13"/>
        <v>394344808532.71002</v>
      </c>
      <c r="V88" s="26">
        <f t="shared" si="13"/>
        <v>0</v>
      </c>
      <c r="W88" s="26">
        <f t="shared" si="13"/>
        <v>394344808532.71002</v>
      </c>
      <c r="X88" s="27">
        <f t="shared" si="12"/>
        <v>0.22853136166252472</v>
      </c>
      <c r="Y88" s="27">
        <f t="shared" si="9"/>
        <v>0.22853136166252472</v>
      </c>
      <c r="Z88" s="27">
        <f t="shared" si="10"/>
        <v>7.8054380879550217E-2</v>
      </c>
      <c r="AA88" s="28">
        <f t="shared" si="11"/>
        <v>0.30658574254207493</v>
      </c>
    </row>
    <row r="89" spans="1:27" ht="150" hidden="1" outlineLevel="4" x14ac:dyDescent="0.25">
      <c r="A89" s="15" t="s">
        <v>31</v>
      </c>
      <c r="B89" s="16" t="s">
        <v>32</v>
      </c>
      <c r="C89" s="16" t="s">
        <v>192</v>
      </c>
      <c r="D89" s="16" t="s">
        <v>193</v>
      </c>
      <c r="E89" s="16" t="s">
        <v>146</v>
      </c>
      <c r="F89" s="16">
        <v>280</v>
      </c>
      <c r="G89" s="16">
        <v>2310</v>
      </c>
      <c r="H89" s="16">
        <v>3440</v>
      </c>
      <c r="I89" s="17" t="s">
        <v>147</v>
      </c>
      <c r="J89" s="18">
        <v>15000000000</v>
      </c>
      <c r="K89" s="19">
        <v>15000000000</v>
      </c>
      <c r="L89" s="19">
        <v>0</v>
      </c>
      <c r="M89" s="19">
        <v>0</v>
      </c>
      <c r="N89" s="19">
        <v>15000000000</v>
      </c>
      <c r="O89" s="19">
        <v>0</v>
      </c>
      <c r="P89" s="19">
        <v>1153846155</v>
      </c>
      <c r="Q89" s="19">
        <v>0</v>
      </c>
      <c r="R89" s="19">
        <v>3461538460</v>
      </c>
      <c r="S89" s="19">
        <v>2884615383</v>
      </c>
      <c r="T89" s="19">
        <v>0</v>
      </c>
      <c r="U89" s="19">
        <v>10384615385</v>
      </c>
      <c r="V89" s="19">
        <v>0</v>
      </c>
      <c r="W89" s="19">
        <v>10384615385</v>
      </c>
      <c r="X89" s="20">
        <f t="shared" si="12"/>
        <v>0.23076923066666666</v>
      </c>
      <c r="Y89" s="20">
        <f t="shared" si="9"/>
        <v>0.23076923066666666</v>
      </c>
      <c r="Z89" s="20">
        <f t="shared" si="10"/>
        <v>7.6923077000000006E-2</v>
      </c>
      <c r="AA89" s="21">
        <f t="shared" si="11"/>
        <v>0.30769230766666666</v>
      </c>
    </row>
    <row r="90" spans="1:27" hidden="1" outlineLevel="3" x14ac:dyDescent="0.25">
      <c r="A90" s="22"/>
      <c r="B90" s="23"/>
      <c r="C90" s="23" t="s">
        <v>194</v>
      </c>
      <c r="D90" s="23"/>
      <c r="E90" s="23"/>
      <c r="F90" s="23"/>
      <c r="G90" s="23"/>
      <c r="H90" s="23"/>
      <c r="I90" s="24"/>
      <c r="J90" s="25">
        <f t="shared" ref="J90:W90" si="14">SUBTOTAL(9,J89:J89)</f>
        <v>15000000000</v>
      </c>
      <c r="K90" s="26">
        <f t="shared" si="14"/>
        <v>15000000000</v>
      </c>
      <c r="L90" s="26">
        <f t="shared" si="14"/>
        <v>0</v>
      </c>
      <c r="M90" s="26">
        <f t="shared" si="14"/>
        <v>0</v>
      </c>
      <c r="N90" s="26">
        <f t="shared" si="14"/>
        <v>15000000000</v>
      </c>
      <c r="O90" s="26">
        <f t="shared" si="14"/>
        <v>0</v>
      </c>
      <c r="P90" s="26">
        <f t="shared" si="14"/>
        <v>1153846155</v>
      </c>
      <c r="Q90" s="26">
        <f t="shared" si="14"/>
        <v>0</v>
      </c>
      <c r="R90" s="26">
        <f t="shared" si="14"/>
        <v>3461538460</v>
      </c>
      <c r="S90" s="26">
        <f t="shared" si="14"/>
        <v>2884615383</v>
      </c>
      <c r="T90" s="26">
        <f t="shared" si="14"/>
        <v>0</v>
      </c>
      <c r="U90" s="26">
        <f t="shared" si="14"/>
        <v>10384615385</v>
      </c>
      <c r="V90" s="26">
        <f t="shared" si="14"/>
        <v>0</v>
      </c>
      <c r="W90" s="26">
        <f t="shared" si="14"/>
        <v>10384615385</v>
      </c>
      <c r="X90" s="27">
        <f t="shared" si="12"/>
        <v>0.23076923066666666</v>
      </c>
      <c r="Y90" s="27">
        <f t="shared" si="9"/>
        <v>0.23076923066666666</v>
      </c>
      <c r="Z90" s="27">
        <f t="shared" si="10"/>
        <v>7.6923077000000006E-2</v>
      </c>
      <c r="AA90" s="28">
        <f t="shared" si="11"/>
        <v>0.30769230766666666</v>
      </c>
    </row>
    <row r="91" spans="1:27" outlineLevel="1" collapsed="1" x14ac:dyDescent="0.25">
      <c r="A91" s="22" t="s">
        <v>195</v>
      </c>
      <c r="B91" s="23"/>
      <c r="C91" s="23"/>
      <c r="D91" s="23"/>
      <c r="E91" s="23"/>
      <c r="F91" s="23"/>
      <c r="G91" s="23"/>
      <c r="H91" s="23"/>
      <c r="I91" s="24"/>
      <c r="J91" s="25">
        <f t="shared" ref="J91:W91" si="15">SUBTOTAL(9,J10:J89)</f>
        <v>593161130352</v>
      </c>
      <c r="K91" s="26">
        <f t="shared" si="15"/>
        <v>593161130352</v>
      </c>
      <c r="L91" s="26">
        <f t="shared" si="15"/>
        <v>0</v>
      </c>
      <c r="M91" s="26">
        <f t="shared" si="15"/>
        <v>0</v>
      </c>
      <c r="N91" s="26">
        <f t="shared" si="15"/>
        <v>593161130352</v>
      </c>
      <c r="O91" s="26">
        <f t="shared" si="15"/>
        <v>6255190.1099999994</v>
      </c>
      <c r="P91" s="26">
        <f t="shared" si="15"/>
        <v>46510080324.890007</v>
      </c>
      <c r="Q91" s="26">
        <f t="shared" si="15"/>
        <v>534777.5</v>
      </c>
      <c r="R91" s="26">
        <f t="shared" si="15"/>
        <v>135128073713.09998</v>
      </c>
      <c r="S91" s="26">
        <f t="shared" si="15"/>
        <v>113379147536.02997</v>
      </c>
      <c r="T91" s="26">
        <f t="shared" si="15"/>
        <v>6585542220.3999996</v>
      </c>
      <c r="U91" s="26">
        <f t="shared" si="15"/>
        <v>411516186346.40002</v>
      </c>
      <c r="V91" s="26">
        <f t="shared" si="15"/>
        <v>0</v>
      </c>
      <c r="W91" s="26">
        <f t="shared" si="15"/>
        <v>411516186346.40002</v>
      </c>
      <c r="X91" s="27">
        <f t="shared" si="12"/>
        <v>0.22781006171613241</v>
      </c>
      <c r="Y91" s="27">
        <f t="shared" si="9"/>
        <v>0.22781006171613241</v>
      </c>
      <c r="Z91" s="27">
        <f t="shared" si="10"/>
        <v>7.8421979985262139E-2</v>
      </c>
      <c r="AA91" s="28">
        <f t="shared" si="11"/>
        <v>0.30623204170139456</v>
      </c>
    </row>
    <row r="92" spans="1:27" hidden="1" outlineLevel="4" x14ac:dyDescent="0.25">
      <c r="A92" s="15" t="s">
        <v>196</v>
      </c>
      <c r="B92" s="16" t="s">
        <v>32</v>
      </c>
      <c r="C92" s="16" t="s">
        <v>33</v>
      </c>
      <c r="D92" s="16" t="s">
        <v>34</v>
      </c>
      <c r="E92" s="16"/>
      <c r="F92" s="16" t="s">
        <v>35</v>
      </c>
      <c r="G92" s="16">
        <v>1111</v>
      </c>
      <c r="H92" s="16">
        <v>3480</v>
      </c>
      <c r="I92" s="17" t="s">
        <v>36</v>
      </c>
      <c r="J92" s="18">
        <v>5036095615</v>
      </c>
      <c r="K92" s="19">
        <v>5036095615</v>
      </c>
      <c r="L92" s="19">
        <v>0</v>
      </c>
      <c r="M92" s="19">
        <v>0</v>
      </c>
      <c r="N92" s="19">
        <v>5036095615</v>
      </c>
      <c r="O92" s="19">
        <v>0</v>
      </c>
      <c r="P92" s="19">
        <v>187103.8</v>
      </c>
      <c r="Q92" s="19">
        <v>0</v>
      </c>
      <c r="R92" s="19">
        <v>796749323.50999999</v>
      </c>
      <c r="S92" s="19">
        <v>796749323.50999999</v>
      </c>
      <c r="T92" s="19">
        <v>4239159187.6900001</v>
      </c>
      <c r="U92" s="19">
        <v>4239159187.6900001</v>
      </c>
      <c r="V92" s="19">
        <v>0</v>
      </c>
      <c r="W92" s="19">
        <v>4239159187.6899996</v>
      </c>
      <c r="X92" s="20">
        <f t="shared" si="12"/>
        <v>0.15820774354181916</v>
      </c>
      <c r="Y92" s="20">
        <f t="shared" si="9"/>
        <v>0.15820774354181916</v>
      </c>
      <c r="Z92" s="20">
        <f t="shared" si="10"/>
        <v>3.7152551163387709E-5</v>
      </c>
      <c r="AA92" s="21">
        <f t="shared" si="11"/>
        <v>0.15824489609298253</v>
      </c>
    </row>
    <row r="93" spans="1:27" hidden="1" outlineLevel="4" x14ac:dyDescent="0.25">
      <c r="A93" s="15" t="s">
        <v>196</v>
      </c>
      <c r="B93" s="16" t="s">
        <v>32</v>
      </c>
      <c r="C93" s="16" t="s">
        <v>33</v>
      </c>
      <c r="D93" s="16" t="s">
        <v>37</v>
      </c>
      <c r="E93" s="16"/>
      <c r="F93" s="16" t="s">
        <v>35</v>
      </c>
      <c r="G93" s="16">
        <v>1111</v>
      </c>
      <c r="H93" s="16">
        <v>3480</v>
      </c>
      <c r="I93" s="17" t="s">
        <v>38</v>
      </c>
      <c r="J93" s="18">
        <v>15411178</v>
      </c>
      <c r="K93" s="19">
        <v>15411178</v>
      </c>
      <c r="L93" s="19">
        <v>0</v>
      </c>
      <c r="M93" s="19">
        <v>0</v>
      </c>
      <c r="N93" s="19">
        <v>15411178</v>
      </c>
      <c r="O93" s="19">
        <v>0</v>
      </c>
      <c r="P93" s="19">
        <v>0</v>
      </c>
      <c r="Q93" s="19">
        <v>0</v>
      </c>
      <c r="R93" s="19">
        <v>1763036.67</v>
      </c>
      <c r="S93" s="19">
        <v>1763036.67</v>
      </c>
      <c r="T93" s="19">
        <v>13648141.33</v>
      </c>
      <c r="U93" s="19">
        <v>13648141.33</v>
      </c>
      <c r="V93" s="19">
        <v>0</v>
      </c>
      <c r="W93" s="19">
        <v>13648141.33</v>
      </c>
      <c r="X93" s="20">
        <f t="shared" si="12"/>
        <v>0.11439986417650876</v>
      </c>
      <c r="Y93" s="20">
        <f t="shared" si="9"/>
        <v>0.11439986417650876</v>
      </c>
      <c r="Z93" s="20">
        <f t="shared" si="10"/>
        <v>0</v>
      </c>
      <c r="AA93" s="21">
        <f t="shared" si="11"/>
        <v>0.11439986417650876</v>
      </c>
    </row>
    <row r="94" spans="1:27" hidden="1" outlineLevel="4" x14ac:dyDescent="0.25">
      <c r="A94" s="15" t="s">
        <v>196</v>
      </c>
      <c r="B94" s="16" t="s">
        <v>32</v>
      </c>
      <c r="C94" s="16" t="s">
        <v>33</v>
      </c>
      <c r="D94" s="16" t="s">
        <v>39</v>
      </c>
      <c r="E94" s="16"/>
      <c r="F94" s="16" t="s">
        <v>35</v>
      </c>
      <c r="G94" s="16">
        <v>1111</v>
      </c>
      <c r="H94" s="16">
        <v>3480</v>
      </c>
      <c r="I94" s="17" t="s">
        <v>40</v>
      </c>
      <c r="J94" s="18">
        <v>173936313</v>
      </c>
      <c r="K94" s="19">
        <v>173936313</v>
      </c>
      <c r="L94" s="19">
        <v>0</v>
      </c>
      <c r="M94" s="19">
        <v>0</v>
      </c>
      <c r="N94" s="19">
        <v>173936313</v>
      </c>
      <c r="O94" s="19">
        <v>0</v>
      </c>
      <c r="P94" s="19">
        <v>0</v>
      </c>
      <c r="Q94" s="19">
        <v>0</v>
      </c>
      <c r="R94" s="19">
        <v>29380252.010000002</v>
      </c>
      <c r="S94" s="19">
        <v>29380252.010000002</v>
      </c>
      <c r="T94" s="19">
        <v>144556060.99000001</v>
      </c>
      <c r="U94" s="19">
        <v>144556060.99000001</v>
      </c>
      <c r="V94" s="19">
        <v>0</v>
      </c>
      <c r="W94" s="19">
        <v>144556060.99000001</v>
      </c>
      <c r="X94" s="20">
        <f t="shared" si="12"/>
        <v>0.16891384842680895</v>
      </c>
      <c r="Y94" s="20">
        <f t="shared" si="9"/>
        <v>0.16891384842680895</v>
      </c>
      <c r="Z94" s="20">
        <f t="shared" si="10"/>
        <v>0</v>
      </c>
      <c r="AA94" s="21">
        <f t="shared" si="11"/>
        <v>0.16891384842680895</v>
      </c>
    </row>
    <row r="95" spans="1:27" hidden="1" outlineLevel="4" x14ac:dyDescent="0.25">
      <c r="A95" s="15" t="s">
        <v>196</v>
      </c>
      <c r="B95" s="16" t="s">
        <v>32</v>
      </c>
      <c r="C95" s="16" t="s">
        <v>33</v>
      </c>
      <c r="D95" s="16" t="s">
        <v>43</v>
      </c>
      <c r="E95" s="16"/>
      <c r="F95" s="16" t="s">
        <v>35</v>
      </c>
      <c r="G95" s="16">
        <v>1111</v>
      </c>
      <c r="H95" s="16">
        <v>3480</v>
      </c>
      <c r="I95" s="17" t="s">
        <v>44</v>
      </c>
      <c r="J95" s="18">
        <v>1407367658</v>
      </c>
      <c r="K95" s="19">
        <v>1407367658</v>
      </c>
      <c r="L95" s="19">
        <v>0</v>
      </c>
      <c r="M95" s="19">
        <v>0</v>
      </c>
      <c r="N95" s="19">
        <v>1407367658</v>
      </c>
      <c r="O95" s="19">
        <v>0</v>
      </c>
      <c r="P95" s="19">
        <v>68804.66</v>
      </c>
      <c r="Q95" s="19">
        <v>0</v>
      </c>
      <c r="R95" s="19">
        <v>194220479.12</v>
      </c>
      <c r="S95" s="19">
        <v>194220479.12</v>
      </c>
      <c r="T95" s="19">
        <v>1213078374.22</v>
      </c>
      <c r="U95" s="19">
        <v>1213078374.22</v>
      </c>
      <c r="V95" s="19">
        <v>0</v>
      </c>
      <c r="W95" s="19">
        <v>1213078374.2199998</v>
      </c>
      <c r="X95" s="20">
        <f t="shared" si="12"/>
        <v>0.13800265908910064</v>
      </c>
      <c r="Y95" s="20">
        <f t="shared" si="9"/>
        <v>0.13800265908910064</v>
      </c>
      <c r="Z95" s="20">
        <f t="shared" si="10"/>
        <v>4.8888902348216394E-5</v>
      </c>
      <c r="AA95" s="21">
        <f t="shared" si="11"/>
        <v>0.13805154799144886</v>
      </c>
    </row>
    <row r="96" spans="1:27" ht="30" hidden="1" outlineLevel="4" x14ac:dyDescent="0.25">
      <c r="A96" s="15" t="s">
        <v>196</v>
      </c>
      <c r="B96" s="16" t="s">
        <v>32</v>
      </c>
      <c r="C96" s="16" t="s">
        <v>33</v>
      </c>
      <c r="D96" s="16" t="s">
        <v>45</v>
      </c>
      <c r="E96" s="16"/>
      <c r="F96" s="16" t="s">
        <v>35</v>
      </c>
      <c r="G96" s="16">
        <v>1111</v>
      </c>
      <c r="H96" s="16">
        <v>3480</v>
      </c>
      <c r="I96" s="17" t="s">
        <v>46</v>
      </c>
      <c r="J96" s="18">
        <v>2005761888</v>
      </c>
      <c r="K96" s="19">
        <v>2005761888</v>
      </c>
      <c r="L96" s="19">
        <v>0</v>
      </c>
      <c r="M96" s="19">
        <v>0</v>
      </c>
      <c r="N96" s="19">
        <v>2005761888</v>
      </c>
      <c r="O96" s="19">
        <v>0</v>
      </c>
      <c r="P96" s="19">
        <v>0</v>
      </c>
      <c r="Q96" s="19">
        <v>0</v>
      </c>
      <c r="R96" s="19">
        <v>324328669.51999998</v>
      </c>
      <c r="S96" s="19">
        <v>324328669.51999998</v>
      </c>
      <c r="T96" s="19">
        <v>1681433218.48</v>
      </c>
      <c r="U96" s="19">
        <v>1681433218.48</v>
      </c>
      <c r="V96" s="19">
        <v>0</v>
      </c>
      <c r="W96" s="19">
        <v>1681433218.48</v>
      </c>
      <c r="X96" s="20">
        <f t="shared" si="12"/>
        <v>0.16169849046408841</v>
      </c>
      <c r="Y96" s="20">
        <f t="shared" si="9"/>
        <v>0.16169849046408841</v>
      </c>
      <c r="Z96" s="20">
        <f t="shared" si="10"/>
        <v>0</v>
      </c>
      <c r="AA96" s="21">
        <f t="shared" si="11"/>
        <v>0.16169849046408841</v>
      </c>
    </row>
    <row r="97" spans="1:27" hidden="1" outlineLevel="4" x14ac:dyDescent="0.25">
      <c r="A97" s="15" t="s">
        <v>196</v>
      </c>
      <c r="B97" s="16" t="s">
        <v>32</v>
      </c>
      <c r="C97" s="16" t="s">
        <v>33</v>
      </c>
      <c r="D97" s="16" t="s">
        <v>47</v>
      </c>
      <c r="E97" s="16"/>
      <c r="F97" s="16" t="s">
        <v>35</v>
      </c>
      <c r="G97" s="16">
        <v>1111</v>
      </c>
      <c r="H97" s="16">
        <v>3480</v>
      </c>
      <c r="I97" s="17" t="s">
        <v>48</v>
      </c>
      <c r="J97" s="18">
        <v>820885488</v>
      </c>
      <c r="K97" s="19">
        <v>820885488</v>
      </c>
      <c r="L97" s="19">
        <v>0</v>
      </c>
      <c r="M97" s="19">
        <v>0</v>
      </c>
      <c r="N97" s="19">
        <v>820885488</v>
      </c>
      <c r="O97" s="19">
        <v>0</v>
      </c>
      <c r="P97" s="19">
        <v>0</v>
      </c>
      <c r="Q97" s="19">
        <v>0</v>
      </c>
      <c r="R97" s="19">
        <v>12767.31</v>
      </c>
      <c r="S97" s="19">
        <v>12767.31</v>
      </c>
      <c r="T97" s="19">
        <v>820872720.69000006</v>
      </c>
      <c r="U97" s="19">
        <v>820872720.69000006</v>
      </c>
      <c r="V97" s="19">
        <v>0</v>
      </c>
      <c r="W97" s="19">
        <v>820872720.69000006</v>
      </c>
      <c r="X97" s="20">
        <f t="shared" si="12"/>
        <v>1.5553095025599963E-5</v>
      </c>
      <c r="Y97" s="20">
        <f t="shared" si="9"/>
        <v>1.5553095025599963E-5</v>
      </c>
      <c r="Z97" s="20">
        <f t="shared" si="10"/>
        <v>0</v>
      </c>
      <c r="AA97" s="21">
        <f t="shared" si="11"/>
        <v>1.5553095025599963E-5</v>
      </c>
    </row>
    <row r="98" spans="1:27" hidden="1" outlineLevel="4" x14ac:dyDescent="0.25">
      <c r="A98" s="15" t="s">
        <v>196</v>
      </c>
      <c r="B98" s="16" t="s">
        <v>32</v>
      </c>
      <c r="C98" s="16" t="s">
        <v>33</v>
      </c>
      <c r="D98" s="16" t="s">
        <v>49</v>
      </c>
      <c r="E98" s="16"/>
      <c r="F98" s="16" t="s">
        <v>35</v>
      </c>
      <c r="G98" s="16">
        <v>1111</v>
      </c>
      <c r="H98" s="16">
        <v>3480</v>
      </c>
      <c r="I98" s="17" t="s">
        <v>50</v>
      </c>
      <c r="J98" s="18">
        <v>749322542</v>
      </c>
      <c r="K98" s="19">
        <v>749322542</v>
      </c>
      <c r="L98" s="19">
        <v>0</v>
      </c>
      <c r="M98" s="19">
        <v>0</v>
      </c>
      <c r="N98" s="19">
        <v>749322542</v>
      </c>
      <c r="O98" s="19">
        <v>0</v>
      </c>
      <c r="P98" s="19">
        <v>2981718.55</v>
      </c>
      <c r="Q98" s="19">
        <v>0</v>
      </c>
      <c r="R98" s="19">
        <v>707197866.19000006</v>
      </c>
      <c r="S98" s="19">
        <v>707197866.19000006</v>
      </c>
      <c r="T98" s="19">
        <v>39142957.259999998</v>
      </c>
      <c r="U98" s="19">
        <v>39142957.259999998</v>
      </c>
      <c r="V98" s="19">
        <v>0</v>
      </c>
      <c r="W98" s="19">
        <v>39142957.25999999</v>
      </c>
      <c r="X98" s="20">
        <f t="shared" si="12"/>
        <v>0.9437829860322019</v>
      </c>
      <c r="Y98" s="20">
        <f t="shared" si="9"/>
        <v>0.9437829860322019</v>
      </c>
      <c r="Z98" s="20">
        <f t="shared" si="10"/>
        <v>3.97921907172519E-3</v>
      </c>
      <c r="AA98" s="21">
        <f t="shared" si="11"/>
        <v>0.94776220510392706</v>
      </c>
    </row>
    <row r="99" spans="1:27" hidden="1" outlineLevel="4" x14ac:dyDescent="0.25">
      <c r="A99" s="15" t="s">
        <v>196</v>
      </c>
      <c r="B99" s="16" t="s">
        <v>32</v>
      </c>
      <c r="C99" s="16" t="s">
        <v>33</v>
      </c>
      <c r="D99" s="16" t="s">
        <v>51</v>
      </c>
      <c r="E99" s="16"/>
      <c r="F99" s="16" t="s">
        <v>35</v>
      </c>
      <c r="G99" s="16">
        <v>1111</v>
      </c>
      <c r="H99" s="16">
        <v>3480</v>
      </c>
      <c r="I99" s="17" t="s">
        <v>52</v>
      </c>
      <c r="J99" s="18">
        <v>384555606</v>
      </c>
      <c r="K99" s="19">
        <v>384555606</v>
      </c>
      <c r="L99" s="19">
        <v>0</v>
      </c>
      <c r="M99" s="19">
        <v>0</v>
      </c>
      <c r="N99" s="19">
        <v>384555606</v>
      </c>
      <c r="O99" s="19">
        <v>0</v>
      </c>
      <c r="P99" s="19">
        <v>27276</v>
      </c>
      <c r="Q99" s="19">
        <v>0</v>
      </c>
      <c r="R99" s="19">
        <v>55266572.240000002</v>
      </c>
      <c r="S99" s="19">
        <v>55266572.240000002</v>
      </c>
      <c r="T99" s="19">
        <v>329261757.75999999</v>
      </c>
      <c r="U99" s="19">
        <v>329261757.75999999</v>
      </c>
      <c r="V99" s="19">
        <v>0</v>
      </c>
      <c r="W99" s="19">
        <v>329261757.75999999</v>
      </c>
      <c r="X99" s="20">
        <f t="shared" si="12"/>
        <v>0.14371542470765594</v>
      </c>
      <c r="Y99" s="20">
        <f t="shared" si="9"/>
        <v>0.14371542470765594</v>
      </c>
      <c r="Z99" s="20">
        <f t="shared" si="10"/>
        <v>7.0928624038834058E-5</v>
      </c>
      <c r="AA99" s="21">
        <f t="shared" si="11"/>
        <v>0.14378635333169479</v>
      </c>
    </row>
    <row r="100" spans="1:27" ht="120" hidden="1" outlineLevel="4" x14ac:dyDescent="0.25">
      <c r="A100" s="15" t="s">
        <v>196</v>
      </c>
      <c r="B100" s="16" t="s">
        <v>32</v>
      </c>
      <c r="C100" s="16" t="s">
        <v>33</v>
      </c>
      <c r="D100" s="16" t="s">
        <v>53</v>
      </c>
      <c r="E100" s="16" t="s">
        <v>54</v>
      </c>
      <c r="F100" s="16" t="s">
        <v>35</v>
      </c>
      <c r="G100" s="16">
        <v>1112</v>
      </c>
      <c r="H100" s="16">
        <v>3480</v>
      </c>
      <c r="I100" s="17" t="s">
        <v>55</v>
      </c>
      <c r="J100" s="18">
        <v>899711538</v>
      </c>
      <c r="K100" s="19">
        <v>899711538</v>
      </c>
      <c r="L100" s="19">
        <v>0</v>
      </c>
      <c r="M100" s="19">
        <v>0</v>
      </c>
      <c r="N100" s="19">
        <v>899711538</v>
      </c>
      <c r="O100" s="19">
        <v>0</v>
      </c>
      <c r="P100" s="19">
        <v>703566247</v>
      </c>
      <c r="Q100" s="19">
        <v>0</v>
      </c>
      <c r="R100" s="19">
        <v>196145291</v>
      </c>
      <c r="S100" s="19">
        <v>196145291</v>
      </c>
      <c r="T100" s="19">
        <v>0</v>
      </c>
      <c r="U100" s="19">
        <v>0</v>
      </c>
      <c r="V100" s="19">
        <v>0</v>
      </c>
      <c r="W100" s="19">
        <v>0</v>
      </c>
      <c r="X100" s="20">
        <f t="shared" si="12"/>
        <v>0.21800908704140681</v>
      </c>
      <c r="Y100" s="20">
        <f t="shared" si="9"/>
        <v>0.21800908704140681</v>
      </c>
      <c r="Z100" s="20">
        <f t="shared" si="10"/>
        <v>0.78199091295859313</v>
      </c>
      <c r="AA100" s="21">
        <f t="shared" si="11"/>
        <v>1</v>
      </c>
    </row>
    <row r="101" spans="1:27" ht="60" hidden="1" outlineLevel="4" x14ac:dyDescent="0.25">
      <c r="A101" s="15" t="s">
        <v>196</v>
      </c>
      <c r="B101" s="16" t="s">
        <v>32</v>
      </c>
      <c r="C101" s="16" t="s">
        <v>33</v>
      </c>
      <c r="D101" s="16" t="s">
        <v>56</v>
      </c>
      <c r="E101" s="16" t="s">
        <v>54</v>
      </c>
      <c r="F101" s="16" t="s">
        <v>35</v>
      </c>
      <c r="G101" s="16">
        <v>1112</v>
      </c>
      <c r="H101" s="16">
        <v>3480</v>
      </c>
      <c r="I101" s="17" t="s">
        <v>57</v>
      </c>
      <c r="J101" s="18">
        <v>48633056</v>
      </c>
      <c r="K101" s="19">
        <v>48633056</v>
      </c>
      <c r="L101" s="19">
        <v>0</v>
      </c>
      <c r="M101" s="19">
        <v>0</v>
      </c>
      <c r="N101" s="19">
        <v>48633056</v>
      </c>
      <c r="O101" s="19">
        <v>0</v>
      </c>
      <c r="P101" s="19">
        <v>38032785</v>
      </c>
      <c r="Q101" s="19">
        <v>0</v>
      </c>
      <c r="R101" s="19">
        <v>10600271</v>
      </c>
      <c r="S101" s="19">
        <v>10600271</v>
      </c>
      <c r="T101" s="19">
        <v>0</v>
      </c>
      <c r="U101" s="19">
        <v>0</v>
      </c>
      <c r="V101" s="19">
        <v>0</v>
      </c>
      <c r="W101" s="19">
        <v>0</v>
      </c>
      <c r="X101" s="20">
        <f t="shared" si="12"/>
        <v>0.21796432039968863</v>
      </c>
      <c r="Y101" s="20">
        <f t="shared" si="9"/>
        <v>0.21796432039968863</v>
      </c>
      <c r="Z101" s="20">
        <f t="shared" si="10"/>
        <v>0.7820356796003114</v>
      </c>
      <c r="AA101" s="21">
        <f t="shared" si="11"/>
        <v>1</v>
      </c>
    </row>
    <row r="102" spans="1:27" ht="120" hidden="1" outlineLevel="4" x14ac:dyDescent="0.25">
      <c r="A102" s="15" t="s">
        <v>196</v>
      </c>
      <c r="B102" s="16" t="s">
        <v>32</v>
      </c>
      <c r="C102" s="16" t="s">
        <v>33</v>
      </c>
      <c r="D102" s="16" t="s">
        <v>58</v>
      </c>
      <c r="E102" s="16" t="s">
        <v>54</v>
      </c>
      <c r="F102" s="16" t="s">
        <v>35</v>
      </c>
      <c r="G102" s="16">
        <v>1112</v>
      </c>
      <c r="H102" s="16">
        <v>3480</v>
      </c>
      <c r="I102" s="17" t="s">
        <v>59</v>
      </c>
      <c r="J102" s="18">
        <v>194374970</v>
      </c>
      <c r="K102" s="19">
        <v>194374970</v>
      </c>
      <c r="L102" s="19">
        <v>0</v>
      </c>
      <c r="M102" s="19">
        <v>0</v>
      </c>
      <c r="N102" s="19">
        <v>194374970</v>
      </c>
      <c r="O102" s="19">
        <v>0</v>
      </c>
      <c r="P102" s="19">
        <v>158009883</v>
      </c>
      <c r="Q102" s="19">
        <v>0</v>
      </c>
      <c r="R102" s="19">
        <v>36365087</v>
      </c>
      <c r="S102" s="19">
        <v>36365087</v>
      </c>
      <c r="T102" s="19">
        <v>0</v>
      </c>
      <c r="U102" s="19">
        <v>0</v>
      </c>
      <c r="V102" s="19">
        <v>0</v>
      </c>
      <c r="W102" s="19">
        <v>0</v>
      </c>
      <c r="X102" s="20">
        <f t="shared" si="12"/>
        <v>0.18708729318389092</v>
      </c>
      <c r="Y102" s="20">
        <f t="shared" si="9"/>
        <v>0.18708729318389092</v>
      </c>
      <c r="Z102" s="20">
        <f t="shared" si="10"/>
        <v>0.81291270681610905</v>
      </c>
      <c r="AA102" s="21">
        <f t="shared" si="11"/>
        <v>1</v>
      </c>
    </row>
    <row r="103" spans="1:27" ht="90" hidden="1" outlineLevel="4" x14ac:dyDescent="0.25">
      <c r="A103" s="15" t="s">
        <v>196</v>
      </c>
      <c r="B103" s="16" t="s">
        <v>32</v>
      </c>
      <c r="C103" s="16" t="s">
        <v>33</v>
      </c>
      <c r="D103" s="16" t="s">
        <v>60</v>
      </c>
      <c r="E103" s="16" t="s">
        <v>54</v>
      </c>
      <c r="F103" s="16" t="s">
        <v>35</v>
      </c>
      <c r="G103" s="16">
        <v>1112</v>
      </c>
      <c r="H103" s="16">
        <v>3480</v>
      </c>
      <c r="I103" s="17" t="s">
        <v>61</v>
      </c>
      <c r="J103" s="18">
        <v>291798337</v>
      </c>
      <c r="K103" s="19">
        <v>291798337</v>
      </c>
      <c r="L103" s="19">
        <v>0</v>
      </c>
      <c r="M103" s="19">
        <v>0</v>
      </c>
      <c r="N103" s="19">
        <v>291798337</v>
      </c>
      <c r="O103" s="19">
        <v>0</v>
      </c>
      <c r="P103" s="19">
        <v>228196712</v>
      </c>
      <c r="Q103" s="19">
        <v>0</v>
      </c>
      <c r="R103" s="19">
        <v>63601625</v>
      </c>
      <c r="S103" s="19">
        <v>63601625</v>
      </c>
      <c r="T103" s="19">
        <v>0</v>
      </c>
      <c r="U103" s="19">
        <v>0</v>
      </c>
      <c r="V103" s="19">
        <v>0</v>
      </c>
      <c r="W103" s="19">
        <v>0</v>
      </c>
      <c r="X103" s="20">
        <f t="shared" si="12"/>
        <v>0.21796431622569529</v>
      </c>
      <c r="Y103" s="20">
        <f t="shared" si="9"/>
        <v>0.21796431622569529</v>
      </c>
      <c r="Z103" s="20">
        <f t="shared" si="10"/>
        <v>0.78203568377430477</v>
      </c>
      <c r="AA103" s="21">
        <f t="shared" si="11"/>
        <v>1</v>
      </c>
    </row>
    <row r="104" spans="1:27" ht="90" hidden="1" outlineLevel="4" x14ac:dyDescent="0.25">
      <c r="A104" s="15" t="s">
        <v>196</v>
      </c>
      <c r="B104" s="16" t="s">
        <v>32</v>
      </c>
      <c r="C104" s="16" t="s">
        <v>33</v>
      </c>
      <c r="D104" s="16" t="s">
        <v>62</v>
      </c>
      <c r="E104" s="16" t="s">
        <v>54</v>
      </c>
      <c r="F104" s="16" t="s">
        <v>35</v>
      </c>
      <c r="G104" s="16">
        <v>1112</v>
      </c>
      <c r="H104" s="16">
        <v>3480</v>
      </c>
      <c r="I104" s="17" t="s">
        <v>63</v>
      </c>
      <c r="J104" s="18">
        <v>145899168</v>
      </c>
      <c r="K104" s="19">
        <v>145899168</v>
      </c>
      <c r="L104" s="19">
        <v>0</v>
      </c>
      <c r="M104" s="19">
        <v>0</v>
      </c>
      <c r="N104" s="19">
        <v>145899168</v>
      </c>
      <c r="O104" s="19">
        <v>0</v>
      </c>
      <c r="P104" s="19">
        <v>114098361</v>
      </c>
      <c r="Q104" s="19">
        <v>0</v>
      </c>
      <c r="R104" s="19">
        <v>31800807</v>
      </c>
      <c r="S104" s="19">
        <v>31800807</v>
      </c>
      <c r="T104" s="19">
        <v>0</v>
      </c>
      <c r="U104" s="19">
        <v>0</v>
      </c>
      <c r="V104" s="19">
        <v>0</v>
      </c>
      <c r="W104" s="19">
        <v>0</v>
      </c>
      <c r="X104" s="20">
        <f t="shared" si="12"/>
        <v>0.21796427927539655</v>
      </c>
      <c r="Y104" s="20">
        <f t="shared" si="9"/>
        <v>0.21796427927539655</v>
      </c>
      <c r="Z104" s="20">
        <f t="shared" si="10"/>
        <v>0.78203572072460348</v>
      </c>
      <c r="AA104" s="21">
        <f t="shared" si="11"/>
        <v>1</v>
      </c>
    </row>
    <row r="105" spans="1:27" ht="60" hidden="1" outlineLevel="4" x14ac:dyDescent="0.25">
      <c r="A105" s="15" t="s">
        <v>196</v>
      </c>
      <c r="B105" s="16" t="s">
        <v>32</v>
      </c>
      <c r="C105" s="16" t="s">
        <v>33</v>
      </c>
      <c r="D105" s="16" t="s">
        <v>64</v>
      </c>
      <c r="E105" s="16" t="s">
        <v>54</v>
      </c>
      <c r="F105" s="16" t="s">
        <v>35</v>
      </c>
      <c r="G105" s="16">
        <v>1112</v>
      </c>
      <c r="H105" s="16">
        <v>3480</v>
      </c>
      <c r="I105" s="17" t="s">
        <v>65</v>
      </c>
      <c r="J105" s="18">
        <v>415702180</v>
      </c>
      <c r="K105" s="19">
        <v>415702180</v>
      </c>
      <c r="L105" s="19">
        <v>0</v>
      </c>
      <c r="M105" s="19">
        <v>0</v>
      </c>
      <c r="N105" s="19">
        <v>415702180</v>
      </c>
      <c r="O105" s="19">
        <v>0</v>
      </c>
      <c r="P105" s="19">
        <v>0</v>
      </c>
      <c r="Q105" s="19">
        <v>0</v>
      </c>
      <c r="R105" s="19">
        <v>64452639.759999998</v>
      </c>
      <c r="S105" s="19">
        <v>32300009.68</v>
      </c>
      <c r="T105" s="19">
        <v>351249540.24000001</v>
      </c>
      <c r="U105" s="19">
        <v>351249540.24000001</v>
      </c>
      <c r="V105" s="19">
        <v>0</v>
      </c>
      <c r="W105" s="19">
        <v>351249540.24000001</v>
      </c>
      <c r="X105" s="20">
        <f t="shared" si="12"/>
        <v>0.15504522915900995</v>
      </c>
      <c r="Y105" s="20">
        <f t="shared" si="9"/>
        <v>0.15504522915900995</v>
      </c>
      <c r="Z105" s="20">
        <f t="shared" si="10"/>
        <v>0</v>
      </c>
      <c r="AA105" s="21">
        <f t="shared" si="11"/>
        <v>0.15504522915900995</v>
      </c>
    </row>
    <row r="106" spans="1:27" hidden="1" outlineLevel="3" x14ac:dyDescent="0.25">
      <c r="A106" s="22"/>
      <c r="B106" s="23"/>
      <c r="C106" s="23" t="s">
        <v>66</v>
      </c>
      <c r="D106" s="23"/>
      <c r="E106" s="23"/>
      <c r="F106" s="23"/>
      <c r="G106" s="23"/>
      <c r="H106" s="23"/>
      <c r="I106" s="24"/>
      <c r="J106" s="25">
        <f t="shared" ref="J106:W106" si="16">SUBTOTAL(9,J92:J105)</f>
        <v>12589455537</v>
      </c>
      <c r="K106" s="26">
        <f t="shared" si="16"/>
        <v>12589455537</v>
      </c>
      <c r="L106" s="26">
        <f t="shared" si="16"/>
        <v>0</v>
      </c>
      <c r="M106" s="26">
        <f t="shared" si="16"/>
        <v>0</v>
      </c>
      <c r="N106" s="26">
        <f t="shared" si="16"/>
        <v>12589455537</v>
      </c>
      <c r="O106" s="26">
        <f t="shared" si="16"/>
        <v>0</v>
      </c>
      <c r="P106" s="26">
        <f t="shared" si="16"/>
        <v>1245168891.01</v>
      </c>
      <c r="Q106" s="26">
        <f t="shared" si="16"/>
        <v>0</v>
      </c>
      <c r="R106" s="26">
        <f t="shared" si="16"/>
        <v>2511884687.3299999</v>
      </c>
      <c r="S106" s="26">
        <f t="shared" si="16"/>
        <v>2479732057.2499995</v>
      </c>
      <c r="T106" s="26">
        <f t="shared" si="16"/>
        <v>8832401958.6600018</v>
      </c>
      <c r="U106" s="26">
        <f t="shared" si="16"/>
        <v>8832401958.6600018</v>
      </c>
      <c r="V106" s="26">
        <f t="shared" si="16"/>
        <v>0</v>
      </c>
      <c r="W106" s="26">
        <f t="shared" si="16"/>
        <v>8832401958.6599998</v>
      </c>
      <c r="X106" s="27">
        <f t="shared" si="12"/>
        <v>0.19952290072812542</v>
      </c>
      <c r="Y106" s="27">
        <f t="shared" si="9"/>
        <v>0.19952290072812542</v>
      </c>
      <c r="Z106" s="27">
        <f t="shared" si="10"/>
        <v>9.8905698292550387E-2</v>
      </c>
      <c r="AA106" s="28">
        <f t="shared" si="11"/>
        <v>0.29842859902067581</v>
      </c>
    </row>
    <row r="107" spans="1:27" ht="30" hidden="1" outlineLevel="4" x14ac:dyDescent="0.25">
      <c r="A107" s="15" t="s">
        <v>196</v>
      </c>
      <c r="B107" s="16" t="s">
        <v>32</v>
      </c>
      <c r="C107" s="16" t="s">
        <v>67</v>
      </c>
      <c r="D107" s="16" t="s">
        <v>197</v>
      </c>
      <c r="E107" s="16"/>
      <c r="F107" s="16" t="s">
        <v>35</v>
      </c>
      <c r="G107" s="16">
        <v>1120</v>
      </c>
      <c r="H107" s="16">
        <v>3480</v>
      </c>
      <c r="I107" s="17" t="s">
        <v>198</v>
      </c>
      <c r="J107" s="18">
        <v>2804004440</v>
      </c>
      <c r="K107" s="19">
        <v>2804004440</v>
      </c>
      <c r="L107" s="19">
        <v>0</v>
      </c>
      <c r="M107" s="19">
        <v>0</v>
      </c>
      <c r="N107" s="19">
        <v>2804004440</v>
      </c>
      <c r="O107" s="19">
        <v>248019106.80000001</v>
      </c>
      <c r="P107" s="19">
        <v>93236095.060000002</v>
      </c>
      <c r="Q107" s="19">
        <v>0</v>
      </c>
      <c r="R107" s="19">
        <v>196385709.43000001</v>
      </c>
      <c r="S107" s="19">
        <v>196385709.43000001</v>
      </c>
      <c r="T107" s="19">
        <v>163360196.71000001</v>
      </c>
      <c r="U107" s="19">
        <v>2266363528.71</v>
      </c>
      <c r="V107" s="19">
        <v>0</v>
      </c>
      <c r="W107" s="19">
        <v>2266363528.71</v>
      </c>
      <c r="X107" s="20">
        <f t="shared" si="12"/>
        <v>7.0037588610237719E-2</v>
      </c>
      <c r="Y107" s="20">
        <f t="shared" si="9"/>
        <v>7.0037588610237719E-2</v>
      </c>
      <c r="Z107" s="20">
        <f t="shared" si="10"/>
        <v>0.12170280367316394</v>
      </c>
      <c r="AA107" s="21">
        <f t="shared" si="11"/>
        <v>0.19174039228340167</v>
      </c>
    </row>
    <row r="108" spans="1:27" hidden="1" outlineLevel="4" x14ac:dyDescent="0.25">
      <c r="A108" s="15" t="s">
        <v>196</v>
      </c>
      <c r="B108" s="16" t="s">
        <v>32</v>
      </c>
      <c r="C108" s="16" t="s">
        <v>67</v>
      </c>
      <c r="D108" s="16" t="s">
        <v>199</v>
      </c>
      <c r="E108" s="16"/>
      <c r="F108" s="16" t="s">
        <v>35</v>
      </c>
      <c r="G108" s="16">
        <v>1120</v>
      </c>
      <c r="H108" s="16">
        <v>3480</v>
      </c>
      <c r="I108" s="17" t="s">
        <v>200</v>
      </c>
      <c r="J108" s="18">
        <v>246904060</v>
      </c>
      <c r="K108" s="19">
        <v>246904060</v>
      </c>
      <c r="L108" s="19">
        <v>0</v>
      </c>
      <c r="M108" s="19">
        <v>0</v>
      </c>
      <c r="N108" s="19">
        <v>246904060</v>
      </c>
      <c r="O108" s="19">
        <v>0</v>
      </c>
      <c r="P108" s="19">
        <v>91783043.890000001</v>
      </c>
      <c r="Q108" s="19">
        <v>0</v>
      </c>
      <c r="R108" s="19">
        <v>10518308.109999999</v>
      </c>
      <c r="S108" s="19">
        <v>10483712.109999999</v>
      </c>
      <c r="T108" s="19">
        <v>0</v>
      </c>
      <c r="U108" s="19">
        <v>144602708</v>
      </c>
      <c r="V108" s="19">
        <v>0</v>
      </c>
      <c r="W108" s="19">
        <v>144602708</v>
      </c>
      <c r="X108" s="20">
        <f t="shared" si="12"/>
        <v>4.2600790404175609E-2</v>
      </c>
      <c r="Y108" s="20">
        <f t="shared" si="9"/>
        <v>4.2600790404175609E-2</v>
      </c>
      <c r="Z108" s="20">
        <f t="shared" si="10"/>
        <v>0.37173566076637216</v>
      </c>
      <c r="AA108" s="21">
        <f t="shared" si="11"/>
        <v>0.41433645117054774</v>
      </c>
    </row>
    <row r="109" spans="1:27" hidden="1" outlineLevel="4" x14ac:dyDescent="0.25">
      <c r="A109" s="15" t="s">
        <v>196</v>
      </c>
      <c r="B109" s="16" t="s">
        <v>32</v>
      </c>
      <c r="C109" s="16" t="s">
        <v>67</v>
      </c>
      <c r="D109" s="16" t="s">
        <v>201</v>
      </c>
      <c r="E109" s="16"/>
      <c r="F109" s="16" t="s">
        <v>35</v>
      </c>
      <c r="G109" s="16">
        <v>1120</v>
      </c>
      <c r="H109" s="16">
        <v>3480</v>
      </c>
      <c r="I109" s="17" t="s">
        <v>202</v>
      </c>
      <c r="J109" s="18">
        <v>650757660</v>
      </c>
      <c r="K109" s="19">
        <v>650757660</v>
      </c>
      <c r="L109" s="19">
        <v>0</v>
      </c>
      <c r="M109" s="19">
        <v>0</v>
      </c>
      <c r="N109" s="19">
        <v>650757660</v>
      </c>
      <c r="O109" s="19">
        <v>0</v>
      </c>
      <c r="P109" s="19">
        <v>227074003.38999999</v>
      </c>
      <c r="Q109" s="19">
        <v>0</v>
      </c>
      <c r="R109" s="19">
        <v>9845216.6099999994</v>
      </c>
      <c r="S109" s="19">
        <v>8745912.9499999993</v>
      </c>
      <c r="T109" s="19">
        <v>0</v>
      </c>
      <c r="U109" s="19">
        <v>413838440</v>
      </c>
      <c r="V109" s="19">
        <v>0</v>
      </c>
      <c r="W109" s="19">
        <v>413838440</v>
      </c>
      <c r="X109" s="20">
        <f t="shared" si="12"/>
        <v>1.5128852436404666E-2</v>
      </c>
      <c r="Y109" s="20">
        <f t="shared" si="9"/>
        <v>1.5128852436404666E-2</v>
      </c>
      <c r="Z109" s="20">
        <f t="shared" si="10"/>
        <v>0.34893788786135838</v>
      </c>
      <c r="AA109" s="21">
        <f t="shared" si="11"/>
        <v>0.36406674029776304</v>
      </c>
    </row>
    <row r="110" spans="1:27" hidden="1" outlineLevel="4" x14ac:dyDescent="0.25">
      <c r="A110" s="15" t="s">
        <v>196</v>
      </c>
      <c r="B110" s="16" t="s">
        <v>32</v>
      </c>
      <c r="C110" s="16" t="s">
        <v>67</v>
      </c>
      <c r="D110" s="16" t="s">
        <v>203</v>
      </c>
      <c r="E110" s="16"/>
      <c r="F110" s="16" t="s">
        <v>35</v>
      </c>
      <c r="G110" s="16">
        <v>1120</v>
      </c>
      <c r="H110" s="16">
        <v>3480</v>
      </c>
      <c r="I110" s="17" t="s">
        <v>204</v>
      </c>
      <c r="J110" s="18">
        <v>21529568</v>
      </c>
      <c r="K110" s="19">
        <v>21529568</v>
      </c>
      <c r="L110" s="19">
        <v>0</v>
      </c>
      <c r="M110" s="19">
        <v>0</v>
      </c>
      <c r="N110" s="19">
        <v>21529568</v>
      </c>
      <c r="O110" s="19">
        <v>0</v>
      </c>
      <c r="P110" s="19">
        <v>0</v>
      </c>
      <c r="Q110" s="19">
        <v>0</v>
      </c>
      <c r="R110" s="19">
        <v>0</v>
      </c>
      <c r="S110" s="19">
        <v>0</v>
      </c>
      <c r="T110" s="19">
        <v>9176521</v>
      </c>
      <c r="U110" s="19">
        <v>21529568</v>
      </c>
      <c r="V110" s="19">
        <v>0</v>
      </c>
      <c r="W110" s="19">
        <v>21529568</v>
      </c>
      <c r="X110" s="20">
        <f t="shared" si="12"/>
        <v>0</v>
      </c>
      <c r="Y110" s="20">
        <f t="shared" si="9"/>
        <v>0</v>
      </c>
      <c r="Z110" s="20">
        <f t="shared" si="10"/>
        <v>0</v>
      </c>
      <c r="AA110" s="21">
        <f t="shared" si="11"/>
        <v>0</v>
      </c>
    </row>
    <row r="111" spans="1:27" hidden="1" outlineLevel="4" x14ac:dyDescent="0.25">
      <c r="A111" s="15" t="s">
        <v>196</v>
      </c>
      <c r="B111" s="16" t="s">
        <v>32</v>
      </c>
      <c r="C111" s="16" t="s">
        <v>67</v>
      </c>
      <c r="D111" s="16" t="s">
        <v>205</v>
      </c>
      <c r="E111" s="16"/>
      <c r="F111" s="16" t="s">
        <v>35</v>
      </c>
      <c r="G111" s="16">
        <v>1120</v>
      </c>
      <c r="H111" s="16">
        <v>3480</v>
      </c>
      <c r="I111" s="17" t="s">
        <v>206</v>
      </c>
      <c r="J111" s="18">
        <v>185068586</v>
      </c>
      <c r="K111" s="19">
        <v>185068586</v>
      </c>
      <c r="L111" s="19">
        <v>0</v>
      </c>
      <c r="M111" s="19">
        <v>0</v>
      </c>
      <c r="N111" s="19">
        <v>185068586</v>
      </c>
      <c r="O111" s="19">
        <v>0</v>
      </c>
      <c r="P111" s="19">
        <v>10250777</v>
      </c>
      <c r="Q111" s="19">
        <v>0</v>
      </c>
      <c r="R111" s="19">
        <v>0</v>
      </c>
      <c r="S111" s="19">
        <v>0</v>
      </c>
      <c r="T111" s="19">
        <v>61438751</v>
      </c>
      <c r="U111" s="19">
        <v>174817809</v>
      </c>
      <c r="V111" s="19">
        <v>0</v>
      </c>
      <c r="W111" s="19">
        <v>174817809</v>
      </c>
      <c r="X111" s="20">
        <f t="shared" si="12"/>
        <v>0</v>
      </c>
      <c r="Y111" s="20">
        <f t="shared" si="9"/>
        <v>0</v>
      </c>
      <c r="Z111" s="20">
        <f t="shared" si="10"/>
        <v>5.5389070730783016E-2</v>
      </c>
      <c r="AA111" s="21">
        <f t="shared" si="11"/>
        <v>5.5389070730783016E-2</v>
      </c>
    </row>
    <row r="112" spans="1:27" hidden="1" outlineLevel="4" x14ac:dyDescent="0.25">
      <c r="A112" s="15" t="s">
        <v>196</v>
      </c>
      <c r="B112" s="16" t="s">
        <v>32</v>
      </c>
      <c r="C112" s="16" t="s">
        <v>67</v>
      </c>
      <c r="D112" s="16" t="s">
        <v>207</v>
      </c>
      <c r="E112" s="16"/>
      <c r="F112" s="16" t="s">
        <v>35</v>
      </c>
      <c r="G112" s="16">
        <v>1120</v>
      </c>
      <c r="H112" s="16">
        <v>3480</v>
      </c>
      <c r="I112" s="17" t="s">
        <v>208</v>
      </c>
      <c r="J112" s="18">
        <v>11737536</v>
      </c>
      <c r="K112" s="19">
        <v>11737536</v>
      </c>
      <c r="L112" s="19">
        <v>0</v>
      </c>
      <c r="M112" s="19">
        <v>0</v>
      </c>
      <c r="N112" s="19">
        <v>11737536</v>
      </c>
      <c r="O112" s="19">
        <v>0</v>
      </c>
      <c r="P112" s="19">
        <v>2685201.81</v>
      </c>
      <c r="Q112" s="19">
        <v>0</v>
      </c>
      <c r="R112" s="19">
        <v>314798.19</v>
      </c>
      <c r="S112" s="19">
        <v>314798.19</v>
      </c>
      <c r="T112" s="19">
        <v>1312512</v>
      </c>
      <c r="U112" s="19">
        <v>8737536</v>
      </c>
      <c r="V112" s="19">
        <v>0</v>
      </c>
      <c r="W112" s="19">
        <v>8737536</v>
      </c>
      <c r="X112" s="20">
        <f t="shared" si="12"/>
        <v>2.6819784833886771E-2</v>
      </c>
      <c r="Y112" s="20">
        <f t="shared" si="9"/>
        <v>2.6819784833886771E-2</v>
      </c>
      <c r="Z112" s="20">
        <f t="shared" si="10"/>
        <v>0.2287704855601721</v>
      </c>
      <c r="AA112" s="21">
        <f t="shared" si="11"/>
        <v>0.25559027039405885</v>
      </c>
    </row>
    <row r="113" spans="1:27" hidden="1" outlineLevel="4" x14ac:dyDescent="0.25">
      <c r="A113" s="15" t="s">
        <v>196</v>
      </c>
      <c r="B113" s="16" t="s">
        <v>32</v>
      </c>
      <c r="C113" s="16" t="s">
        <v>67</v>
      </c>
      <c r="D113" s="16" t="s">
        <v>68</v>
      </c>
      <c r="E113" s="16"/>
      <c r="F113" s="16" t="s">
        <v>35</v>
      </c>
      <c r="G113" s="16">
        <v>1120</v>
      </c>
      <c r="H113" s="16">
        <v>3480</v>
      </c>
      <c r="I113" s="17" t="s">
        <v>69</v>
      </c>
      <c r="J113" s="18">
        <v>69401398</v>
      </c>
      <c r="K113" s="19">
        <v>69401398</v>
      </c>
      <c r="L113" s="19">
        <v>0</v>
      </c>
      <c r="M113" s="19">
        <v>0</v>
      </c>
      <c r="N113" s="19">
        <v>69401398</v>
      </c>
      <c r="O113" s="19">
        <v>0</v>
      </c>
      <c r="P113" s="19">
        <v>11118070</v>
      </c>
      <c r="Q113" s="19">
        <v>587600</v>
      </c>
      <c r="R113" s="19">
        <v>202620.3</v>
      </c>
      <c r="S113" s="19">
        <v>202620.3</v>
      </c>
      <c r="T113" s="19">
        <v>6363846.7000000002</v>
      </c>
      <c r="U113" s="19">
        <v>57493107.700000003</v>
      </c>
      <c r="V113" s="19">
        <v>0</v>
      </c>
      <c r="W113" s="19">
        <v>57493107.700000003</v>
      </c>
      <c r="X113" s="20">
        <f t="shared" si="12"/>
        <v>2.9195420530289604E-3</v>
      </c>
      <c r="Y113" s="20">
        <f t="shared" si="9"/>
        <v>2.9195420530289604E-3</v>
      </c>
      <c r="Z113" s="20">
        <f t="shared" si="10"/>
        <v>0.16866619891432158</v>
      </c>
      <c r="AA113" s="21">
        <f t="shared" si="11"/>
        <v>0.17158574096735055</v>
      </c>
    </row>
    <row r="114" spans="1:27" hidden="1" outlineLevel="4" x14ac:dyDescent="0.25">
      <c r="A114" s="15" t="s">
        <v>196</v>
      </c>
      <c r="B114" s="16" t="s">
        <v>32</v>
      </c>
      <c r="C114" s="16" t="s">
        <v>67</v>
      </c>
      <c r="D114" s="16" t="s">
        <v>209</v>
      </c>
      <c r="E114" s="16"/>
      <c r="F114" s="16" t="s">
        <v>35</v>
      </c>
      <c r="G114" s="16">
        <v>1120</v>
      </c>
      <c r="H114" s="16">
        <v>3480</v>
      </c>
      <c r="I114" s="17" t="s">
        <v>210</v>
      </c>
      <c r="J114" s="18">
        <v>1250000</v>
      </c>
      <c r="K114" s="19">
        <v>1250000</v>
      </c>
      <c r="L114" s="19">
        <v>0</v>
      </c>
      <c r="M114" s="19">
        <v>0</v>
      </c>
      <c r="N114" s="19">
        <v>1250000</v>
      </c>
      <c r="O114" s="19">
        <v>0</v>
      </c>
      <c r="P114" s="19">
        <v>0</v>
      </c>
      <c r="Q114" s="19">
        <v>0</v>
      </c>
      <c r="R114" s="19">
        <v>0</v>
      </c>
      <c r="S114" s="19">
        <v>0</v>
      </c>
      <c r="T114" s="19">
        <v>1250000</v>
      </c>
      <c r="U114" s="19">
        <v>1250000</v>
      </c>
      <c r="V114" s="19">
        <v>0</v>
      </c>
      <c r="W114" s="19">
        <v>1250000</v>
      </c>
      <c r="X114" s="20">
        <f t="shared" si="12"/>
        <v>0</v>
      </c>
      <c r="Y114" s="20">
        <f t="shared" si="9"/>
        <v>0</v>
      </c>
      <c r="Z114" s="20">
        <f t="shared" si="10"/>
        <v>0</v>
      </c>
      <c r="AA114" s="21">
        <f t="shared" si="11"/>
        <v>0</v>
      </c>
    </row>
    <row r="115" spans="1:27" ht="30" hidden="1" outlineLevel="4" x14ac:dyDescent="0.25">
      <c r="A115" s="15" t="s">
        <v>196</v>
      </c>
      <c r="B115" s="16" t="s">
        <v>32</v>
      </c>
      <c r="C115" s="16" t="s">
        <v>67</v>
      </c>
      <c r="D115" s="16" t="s">
        <v>211</v>
      </c>
      <c r="E115" s="16"/>
      <c r="F115" s="16" t="s">
        <v>35</v>
      </c>
      <c r="G115" s="16">
        <v>1120</v>
      </c>
      <c r="H115" s="16">
        <v>3480</v>
      </c>
      <c r="I115" s="17" t="s">
        <v>212</v>
      </c>
      <c r="J115" s="18">
        <v>1300000</v>
      </c>
      <c r="K115" s="19">
        <v>1300000</v>
      </c>
      <c r="L115" s="19">
        <v>0</v>
      </c>
      <c r="M115" s="19">
        <v>0</v>
      </c>
      <c r="N115" s="19">
        <v>1300000</v>
      </c>
      <c r="O115" s="19">
        <v>0</v>
      </c>
      <c r="P115" s="19">
        <v>0</v>
      </c>
      <c r="Q115" s="19">
        <v>0</v>
      </c>
      <c r="R115" s="19">
        <v>0</v>
      </c>
      <c r="S115" s="19">
        <v>0</v>
      </c>
      <c r="T115" s="19">
        <v>1300000</v>
      </c>
      <c r="U115" s="19">
        <v>1300000</v>
      </c>
      <c r="V115" s="19">
        <v>0</v>
      </c>
      <c r="W115" s="19">
        <v>1300000</v>
      </c>
      <c r="X115" s="20">
        <f t="shared" si="12"/>
        <v>0</v>
      </c>
      <c r="Y115" s="20">
        <f t="shared" si="9"/>
        <v>0</v>
      </c>
      <c r="Z115" s="20">
        <f t="shared" si="10"/>
        <v>0</v>
      </c>
      <c r="AA115" s="21">
        <f t="shared" si="11"/>
        <v>0</v>
      </c>
    </row>
    <row r="116" spans="1:27" ht="30" hidden="1" outlineLevel="4" x14ac:dyDescent="0.25">
      <c r="A116" s="15" t="s">
        <v>196</v>
      </c>
      <c r="B116" s="16" t="s">
        <v>32</v>
      </c>
      <c r="C116" s="16" t="s">
        <v>67</v>
      </c>
      <c r="D116" s="16" t="s">
        <v>74</v>
      </c>
      <c r="E116" s="16"/>
      <c r="F116" s="16" t="s">
        <v>35</v>
      </c>
      <c r="G116" s="16">
        <v>1120</v>
      </c>
      <c r="H116" s="16">
        <v>3480</v>
      </c>
      <c r="I116" s="17" t="s">
        <v>75</v>
      </c>
      <c r="J116" s="18">
        <v>128080747</v>
      </c>
      <c r="K116" s="19">
        <v>128080747</v>
      </c>
      <c r="L116" s="19">
        <v>0</v>
      </c>
      <c r="M116" s="19">
        <v>0</v>
      </c>
      <c r="N116" s="19">
        <v>128080747</v>
      </c>
      <c r="O116" s="19">
        <v>0</v>
      </c>
      <c r="P116" s="19">
        <v>18076039.48</v>
      </c>
      <c r="Q116" s="19">
        <v>0</v>
      </c>
      <c r="R116" s="19">
        <v>2172291.31</v>
      </c>
      <c r="S116" s="19">
        <v>2172291.31</v>
      </c>
      <c r="T116" s="19">
        <v>11771857.210000001</v>
      </c>
      <c r="U116" s="19">
        <v>107832416.20999999</v>
      </c>
      <c r="V116" s="19">
        <v>0</v>
      </c>
      <c r="W116" s="19">
        <v>107832416.20999999</v>
      </c>
      <c r="X116" s="20">
        <f t="shared" si="12"/>
        <v>1.6960326675796167E-2</v>
      </c>
      <c r="Y116" s="20">
        <f t="shared" si="9"/>
        <v>1.6960326675796167E-2</v>
      </c>
      <c r="Z116" s="20">
        <f t="shared" si="10"/>
        <v>0.14113002854363427</v>
      </c>
      <c r="AA116" s="21">
        <f t="shared" si="11"/>
        <v>0.15809035521943043</v>
      </c>
    </row>
    <row r="117" spans="1:27" ht="75" hidden="1" outlineLevel="4" x14ac:dyDescent="0.25">
      <c r="A117" s="15" t="s">
        <v>196</v>
      </c>
      <c r="B117" s="16" t="s">
        <v>32</v>
      </c>
      <c r="C117" s="16" t="s">
        <v>67</v>
      </c>
      <c r="D117" s="16" t="s">
        <v>213</v>
      </c>
      <c r="E117" s="16"/>
      <c r="F117" s="16" t="s">
        <v>35</v>
      </c>
      <c r="G117" s="16">
        <v>1120</v>
      </c>
      <c r="H117" s="16">
        <v>3480</v>
      </c>
      <c r="I117" s="17" t="s">
        <v>214</v>
      </c>
      <c r="J117" s="18">
        <v>25000000</v>
      </c>
      <c r="K117" s="19">
        <v>25000000</v>
      </c>
      <c r="L117" s="19">
        <v>0</v>
      </c>
      <c r="M117" s="19">
        <v>0</v>
      </c>
      <c r="N117" s="19">
        <v>25000000</v>
      </c>
      <c r="O117" s="19">
        <v>0</v>
      </c>
      <c r="P117" s="19">
        <v>0</v>
      </c>
      <c r="Q117" s="19">
        <v>0</v>
      </c>
      <c r="R117" s="19">
        <v>0</v>
      </c>
      <c r="S117" s="19">
        <v>0</v>
      </c>
      <c r="T117" s="19">
        <v>0</v>
      </c>
      <c r="U117" s="19">
        <v>25000000</v>
      </c>
      <c r="V117" s="19">
        <v>0</v>
      </c>
      <c r="W117" s="19">
        <v>25000000</v>
      </c>
      <c r="X117" s="20">
        <f t="shared" ref="X117:X148" si="17">R117/K117</f>
        <v>0</v>
      </c>
      <c r="Y117" s="20">
        <f t="shared" si="9"/>
        <v>0</v>
      </c>
      <c r="Z117" s="20">
        <f t="shared" si="10"/>
        <v>0</v>
      </c>
      <c r="AA117" s="21">
        <f t="shared" si="11"/>
        <v>0</v>
      </c>
    </row>
    <row r="118" spans="1:27" ht="210" hidden="1" outlineLevel="4" x14ac:dyDescent="0.25">
      <c r="A118" s="15" t="s">
        <v>196</v>
      </c>
      <c r="B118" s="16" t="s">
        <v>32</v>
      </c>
      <c r="C118" s="16" t="s">
        <v>67</v>
      </c>
      <c r="D118" s="16" t="s">
        <v>80</v>
      </c>
      <c r="E118" s="16"/>
      <c r="F118" s="16" t="s">
        <v>35</v>
      </c>
      <c r="G118" s="16">
        <v>1120</v>
      </c>
      <c r="H118" s="16">
        <v>3480</v>
      </c>
      <c r="I118" s="17" t="s">
        <v>215</v>
      </c>
      <c r="J118" s="18">
        <v>809184880</v>
      </c>
      <c r="K118" s="19">
        <v>809184880</v>
      </c>
      <c r="L118" s="19">
        <v>0</v>
      </c>
      <c r="M118" s="19">
        <v>0</v>
      </c>
      <c r="N118" s="19">
        <v>809184880</v>
      </c>
      <c r="O118" s="19">
        <v>0</v>
      </c>
      <c r="P118" s="19">
        <v>150048897.08000001</v>
      </c>
      <c r="Q118" s="19">
        <v>0</v>
      </c>
      <c r="R118" s="19">
        <v>35574787.310000002</v>
      </c>
      <c r="S118" s="19">
        <v>35574787.310000002</v>
      </c>
      <c r="T118" s="19">
        <v>124921482.61</v>
      </c>
      <c r="U118" s="19">
        <v>623561195.61000001</v>
      </c>
      <c r="V118" s="19">
        <v>0</v>
      </c>
      <c r="W118" s="19">
        <v>623561195.6099999</v>
      </c>
      <c r="X118" s="20">
        <f t="shared" si="17"/>
        <v>4.3963732132513401E-2</v>
      </c>
      <c r="Y118" s="20">
        <f t="shared" si="9"/>
        <v>4.3963732132513401E-2</v>
      </c>
      <c r="Z118" s="20">
        <f t="shared" si="10"/>
        <v>0.1854321562212087</v>
      </c>
      <c r="AA118" s="21">
        <f t="shared" si="11"/>
        <v>0.2293958883537221</v>
      </c>
    </row>
    <row r="119" spans="1:27" ht="150" hidden="1" outlineLevel="4" x14ac:dyDescent="0.25">
      <c r="A119" s="15" t="s">
        <v>196</v>
      </c>
      <c r="B119" s="16" t="s">
        <v>32</v>
      </c>
      <c r="C119" s="16" t="s">
        <v>67</v>
      </c>
      <c r="D119" s="16" t="s">
        <v>216</v>
      </c>
      <c r="E119" s="16"/>
      <c r="F119" s="16" t="s">
        <v>35</v>
      </c>
      <c r="G119" s="16">
        <v>1120</v>
      </c>
      <c r="H119" s="16">
        <v>3480</v>
      </c>
      <c r="I119" s="17" t="s">
        <v>217</v>
      </c>
      <c r="J119" s="18">
        <v>49287286</v>
      </c>
      <c r="K119" s="19">
        <v>49287286</v>
      </c>
      <c r="L119" s="19">
        <v>0</v>
      </c>
      <c r="M119" s="19">
        <v>0</v>
      </c>
      <c r="N119" s="19">
        <v>49287286</v>
      </c>
      <c r="O119" s="19">
        <v>3934069.11</v>
      </c>
      <c r="P119" s="19">
        <v>1169517.71</v>
      </c>
      <c r="Q119" s="19">
        <v>0</v>
      </c>
      <c r="R119" s="19">
        <v>2511434.1800000002</v>
      </c>
      <c r="S119" s="19">
        <v>2511434.1800000002</v>
      </c>
      <c r="T119" s="19">
        <v>12672265</v>
      </c>
      <c r="U119" s="19">
        <v>41672265</v>
      </c>
      <c r="V119" s="19">
        <v>0</v>
      </c>
      <c r="W119" s="19">
        <v>41672265</v>
      </c>
      <c r="X119" s="20">
        <f t="shared" si="17"/>
        <v>5.0955010588329012E-2</v>
      </c>
      <c r="Y119" s="20">
        <f t="shared" si="9"/>
        <v>5.0955010588329012E-2</v>
      </c>
      <c r="Z119" s="20">
        <f t="shared" si="10"/>
        <v>0.10354773480528022</v>
      </c>
      <c r="AA119" s="21">
        <f t="shared" si="11"/>
        <v>0.15450274539360923</v>
      </c>
    </row>
    <row r="120" spans="1:27" hidden="1" outlineLevel="4" x14ac:dyDescent="0.25">
      <c r="A120" s="15" t="s">
        <v>196</v>
      </c>
      <c r="B120" s="16" t="s">
        <v>32</v>
      </c>
      <c r="C120" s="16" t="s">
        <v>67</v>
      </c>
      <c r="D120" s="16" t="s">
        <v>82</v>
      </c>
      <c r="E120" s="16"/>
      <c r="F120" s="16" t="s">
        <v>35</v>
      </c>
      <c r="G120" s="16">
        <v>1120</v>
      </c>
      <c r="H120" s="16">
        <v>3480</v>
      </c>
      <c r="I120" s="17" t="s">
        <v>83</v>
      </c>
      <c r="J120" s="18">
        <v>8312100</v>
      </c>
      <c r="K120" s="19">
        <v>8312100</v>
      </c>
      <c r="L120" s="19">
        <v>0</v>
      </c>
      <c r="M120" s="19">
        <v>0</v>
      </c>
      <c r="N120" s="19">
        <v>8312100</v>
      </c>
      <c r="O120" s="19">
        <v>0</v>
      </c>
      <c r="P120" s="19">
        <v>2073445</v>
      </c>
      <c r="Q120" s="19">
        <v>0</v>
      </c>
      <c r="R120" s="19">
        <v>4580</v>
      </c>
      <c r="S120" s="19">
        <v>4580</v>
      </c>
      <c r="T120" s="19">
        <v>0</v>
      </c>
      <c r="U120" s="19">
        <v>6234075</v>
      </c>
      <c r="V120" s="19">
        <v>0</v>
      </c>
      <c r="W120" s="19">
        <v>6234075</v>
      </c>
      <c r="X120" s="20">
        <f t="shared" si="17"/>
        <v>5.5100395808520112E-4</v>
      </c>
      <c r="Y120" s="20">
        <f t="shared" si="9"/>
        <v>5.5100395808520112E-4</v>
      </c>
      <c r="Z120" s="20">
        <f t="shared" si="10"/>
        <v>0.24944899604191481</v>
      </c>
      <c r="AA120" s="21">
        <f t="shared" si="11"/>
        <v>0.25</v>
      </c>
    </row>
    <row r="121" spans="1:27" hidden="1" outlineLevel="4" x14ac:dyDescent="0.25">
      <c r="A121" s="15" t="s">
        <v>196</v>
      </c>
      <c r="B121" s="16" t="s">
        <v>32</v>
      </c>
      <c r="C121" s="16" t="s">
        <v>67</v>
      </c>
      <c r="D121" s="16" t="s">
        <v>84</v>
      </c>
      <c r="E121" s="16"/>
      <c r="F121" s="16" t="s">
        <v>35</v>
      </c>
      <c r="G121" s="16">
        <v>1120</v>
      </c>
      <c r="H121" s="16">
        <v>3480</v>
      </c>
      <c r="I121" s="17" t="s">
        <v>85</v>
      </c>
      <c r="J121" s="18">
        <v>274858800</v>
      </c>
      <c r="K121" s="19">
        <v>274858800</v>
      </c>
      <c r="L121" s="19">
        <v>0</v>
      </c>
      <c r="M121" s="19">
        <v>0</v>
      </c>
      <c r="N121" s="19">
        <v>274858800</v>
      </c>
      <c r="O121" s="19">
        <v>0</v>
      </c>
      <c r="P121" s="19">
        <v>64653700</v>
      </c>
      <c r="Q121" s="19">
        <v>0</v>
      </c>
      <c r="R121" s="19">
        <v>3199900</v>
      </c>
      <c r="S121" s="19">
        <v>3199900</v>
      </c>
      <c r="T121" s="19">
        <v>861100</v>
      </c>
      <c r="U121" s="19">
        <v>207005200</v>
      </c>
      <c r="V121" s="19">
        <v>0</v>
      </c>
      <c r="W121" s="19">
        <v>207005200</v>
      </c>
      <c r="X121" s="20">
        <f t="shared" si="17"/>
        <v>1.1641977626330319E-2</v>
      </c>
      <c r="Y121" s="20">
        <f t="shared" si="9"/>
        <v>1.1641977626330319E-2</v>
      </c>
      <c r="Z121" s="20">
        <f t="shared" si="10"/>
        <v>0.23522514105424314</v>
      </c>
      <c r="AA121" s="21">
        <f t="shared" si="11"/>
        <v>0.24686711868057346</v>
      </c>
    </row>
    <row r="122" spans="1:27" hidden="1" outlineLevel="4" x14ac:dyDescent="0.25">
      <c r="A122" s="15" t="s">
        <v>196</v>
      </c>
      <c r="B122" s="16" t="s">
        <v>32</v>
      </c>
      <c r="C122" s="16" t="s">
        <v>67</v>
      </c>
      <c r="D122" s="16" t="s">
        <v>218</v>
      </c>
      <c r="E122" s="16"/>
      <c r="F122" s="16" t="s">
        <v>35</v>
      </c>
      <c r="G122" s="16">
        <v>1120</v>
      </c>
      <c r="H122" s="16">
        <v>3480</v>
      </c>
      <c r="I122" s="17" t="s">
        <v>219</v>
      </c>
      <c r="J122" s="18">
        <v>5463633982</v>
      </c>
      <c r="K122" s="19">
        <v>5463633982</v>
      </c>
      <c r="L122" s="19">
        <v>0</v>
      </c>
      <c r="M122" s="19">
        <v>0</v>
      </c>
      <c r="N122" s="19">
        <v>5463633982</v>
      </c>
      <c r="O122" s="19">
        <v>0</v>
      </c>
      <c r="P122" s="19">
        <v>15847249</v>
      </c>
      <c r="Q122" s="19">
        <v>0</v>
      </c>
      <c r="R122" s="19">
        <v>0</v>
      </c>
      <c r="S122" s="19">
        <v>0</v>
      </c>
      <c r="T122" s="19">
        <v>1777786733</v>
      </c>
      <c r="U122" s="19">
        <v>5447786733</v>
      </c>
      <c r="V122" s="19">
        <v>0</v>
      </c>
      <c r="W122" s="19">
        <v>5447786733</v>
      </c>
      <c r="X122" s="20">
        <f t="shared" si="17"/>
        <v>0</v>
      </c>
      <c r="Y122" s="20">
        <f t="shared" si="9"/>
        <v>0</v>
      </c>
      <c r="Z122" s="20">
        <f t="shared" si="10"/>
        <v>2.9004960896372141E-3</v>
      </c>
      <c r="AA122" s="21">
        <f t="shared" si="11"/>
        <v>2.9004960896372141E-3</v>
      </c>
    </row>
    <row r="123" spans="1:27" ht="30" hidden="1" outlineLevel="4" x14ac:dyDescent="0.25">
      <c r="A123" s="15" t="s">
        <v>196</v>
      </c>
      <c r="B123" s="16" t="s">
        <v>32</v>
      </c>
      <c r="C123" s="16" t="s">
        <v>67</v>
      </c>
      <c r="D123" s="16" t="s">
        <v>220</v>
      </c>
      <c r="E123" s="16"/>
      <c r="F123" s="16" t="s">
        <v>35</v>
      </c>
      <c r="G123" s="16">
        <v>1120</v>
      </c>
      <c r="H123" s="16">
        <v>3480</v>
      </c>
      <c r="I123" s="17" t="s">
        <v>221</v>
      </c>
      <c r="J123" s="18">
        <v>228008175</v>
      </c>
      <c r="K123" s="19">
        <v>228008175</v>
      </c>
      <c r="L123" s="19">
        <v>0</v>
      </c>
      <c r="M123" s="19">
        <v>0</v>
      </c>
      <c r="N123" s="19">
        <v>228008175</v>
      </c>
      <c r="O123" s="19">
        <v>0</v>
      </c>
      <c r="P123" s="19">
        <v>476295</v>
      </c>
      <c r="Q123" s="19">
        <v>147465</v>
      </c>
      <c r="R123" s="19">
        <v>0</v>
      </c>
      <c r="S123" s="19">
        <v>0</v>
      </c>
      <c r="T123" s="19">
        <v>226062036</v>
      </c>
      <c r="U123" s="19">
        <v>227384415</v>
      </c>
      <c r="V123" s="19">
        <v>0</v>
      </c>
      <c r="W123" s="19">
        <v>227384415</v>
      </c>
      <c r="X123" s="20">
        <f t="shared" si="17"/>
        <v>0</v>
      </c>
      <c r="Y123" s="20">
        <f t="shared" si="9"/>
        <v>0</v>
      </c>
      <c r="Z123" s="20">
        <f t="shared" si="10"/>
        <v>2.7356913847496915E-3</v>
      </c>
      <c r="AA123" s="21">
        <f t="shared" si="11"/>
        <v>2.7356913847496915E-3</v>
      </c>
    </row>
    <row r="124" spans="1:27" ht="30" hidden="1" outlineLevel="4" x14ac:dyDescent="0.25">
      <c r="A124" s="15" t="s">
        <v>196</v>
      </c>
      <c r="B124" s="16" t="s">
        <v>32</v>
      </c>
      <c r="C124" s="16" t="s">
        <v>67</v>
      </c>
      <c r="D124" s="16" t="s">
        <v>222</v>
      </c>
      <c r="E124" s="16"/>
      <c r="F124" s="16" t="s">
        <v>35</v>
      </c>
      <c r="G124" s="16">
        <v>1120</v>
      </c>
      <c r="H124" s="16">
        <v>3480</v>
      </c>
      <c r="I124" s="17" t="s">
        <v>223</v>
      </c>
      <c r="J124" s="18">
        <v>110000000</v>
      </c>
      <c r="K124" s="19">
        <v>110000000</v>
      </c>
      <c r="L124" s="19">
        <v>0</v>
      </c>
      <c r="M124" s="19">
        <v>0</v>
      </c>
      <c r="N124" s="19">
        <v>110000000</v>
      </c>
      <c r="O124" s="19">
        <v>0</v>
      </c>
      <c r="P124" s="19">
        <v>19743046.579999998</v>
      </c>
      <c r="Q124" s="19">
        <v>0</v>
      </c>
      <c r="R124" s="19">
        <v>3934326.09</v>
      </c>
      <c r="S124" s="19">
        <v>3934326.09</v>
      </c>
      <c r="T124" s="19">
        <v>1322627.33</v>
      </c>
      <c r="U124" s="19">
        <v>86322627.329999998</v>
      </c>
      <c r="V124" s="19">
        <v>0</v>
      </c>
      <c r="W124" s="19">
        <v>86322627.329999998</v>
      </c>
      <c r="X124" s="20">
        <f t="shared" si="17"/>
        <v>3.5766600818181817E-2</v>
      </c>
      <c r="Y124" s="20">
        <f t="shared" si="9"/>
        <v>3.5766600818181817E-2</v>
      </c>
      <c r="Z124" s="20">
        <f t="shared" si="10"/>
        <v>0.17948224163636362</v>
      </c>
      <c r="AA124" s="21">
        <f t="shared" si="11"/>
        <v>0.21524884245454542</v>
      </c>
    </row>
    <row r="125" spans="1:27" ht="30" hidden="1" outlineLevel="4" x14ac:dyDescent="0.25">
      <c r="A125" s="15" t="s">
        <v>196</v>
      </c>
      <c r="B125" s="16" t="s">
        <v>32</v>
      </c>
      <c r="C125" s="16" t="s">
        <v>67</v>
      </c>
      <c r="D125" s="16" t="s">
        <v>92</v>
      </c>
      <c r="E125" s="16"/>
      <c r="F125" s="16" t="s">
        <v>35</v>
      </c>
      <c r="G125" s="16">
        <v>1120</v>
      </c>
      <c r="H125" s="16">
        <v>3480</v>
      </c>
      <c r="I125" s="17" t="s">
        <v>93</v>
      </c>
      <c r="J125" s="18">
        <v>72197617</v>
      </c>
      <c r="K125" s="19">
        <v>72197617</v>
      </c>
      <c r="L125" s="19">
        <v>0</v>
      </c>
      <c r="M125" s="19">
        <v>0</v>
      </c>
      <c r="N125" s="19">
        <v>72197617</v>
      </c>
      <c r="O125" s="19">
        <v>0</v>
      </c>
      <c r="P125" s="19">
        <v>7542750</v>
      </c>
      <c r="Q125" s="19">
        <v>0</v>
      </c>
      <c r="R125" s="19">
        <v>0</v>
      </c>
      <c r="S125" s="19">
        <v>0</v>
      </c>
      <c r="T125" s="19">
        <v>64654867</v>
      </c>
      <c r="U125" s="19">
        <v>64654867</v>
      </c>
      <c r="V125" s="19">
        <v>0</v>
      </c>
      <c r="W125" s="19">
        <v>64654867</v>
      </c>
      <c r="X125" s="20">
        <f t="shared" si="17"/>
        <v>0</v>
      </c>
      <c r="Y125" s="20">
        <f t="shared" si="9"/>
        <v>0</v>
      </c>
      <c r="Z125" s="20">
        <f t="shared" si="10"/>
        <v>0.10447366981655364</v>
      </c>
      <c r="AA125" s="21">
        <f t="shared" si="11"/>
        <v>0.10447366981655364</v>
      </c>
    </row>
    <row r="126" spans="1:27" ht="30" hidden="1" outlineLevel="4" x14ac:dyDescent="0.25">
      <c r="A126" s="15" t="s">
        <v>196</v>
      </c>
      <c r="B126" s="16" t="s">
        <v>32</v>
      </c>
      <c r="C126" s="16" t="s">
        <v>67</v>
      </c>
      <c r="D126" s="16" t="s">
        <v>224</v>
      </c>
      <c r="E126" s="16"/>
      <c r="F126" s="16" t="s">
        <v>35</v>
      </c>
      <c r="G126" s="16">
        <v>1120</v>
      </c>
      <c r="H126" s="16">
        <v>3480</v>
      </c>
      <c r="I126" s="17" t="s">
        <v>225</v>
      </c>
      <c r="J126" s="18">
        <v>45555144</v>
      </c>
      <c r="K126" s="19">
        <v>45555144</v>
      </c>
      <c r="L126" s="19">
        <v>0</v>
      </c>
      <c r="M126" s="19">
        <v>0</v>
      </c>
      <c r="N126" s="19">
        <v>45555144</v>
      </c>
      <c r="O126" s="19">
        <v>0</v>
      </c>
      <c r="P126" s="19">
        <v>10175463.609999999</v>
      </c>
      <c r="Q126" s="19">
        <v>0</v>
      </c>
      <c r="R126" s="19">
        <v>1119000</v>
      </c>
      <c r="S126" s="19">
        <v>1119000</v>
      </c>
      <c r="T126" s="19">
        <v>8357060.3899999997</v>
      </c>
      <c r="U126" s="19">
        <v>34260680.390000001</v>
      </c>
      <c r="V126" s="19">
        <v>0</v>
      </c>
      <c r="W126" s="19">
        <v>34260680.390000001</v>
      </c>
      <c r="X126" s="20">
        <f t="shared" si="17"/>
        <v>2.4563636545633573E-2</v>
      </c>
      <c r="Y126" s="20">
        <f t="shared" si="9"/>
        <v>2.4563636545633573E-2</v>
      </c>
      <c r="Z126" s="20">
        <f t="shared" si="10"/>
        <v>0.22336585326126945</v>
      </c>
      <c r="AA126" s="21">
        <f t="shared" si="11"/>
        <v>0.24792948980690302</v>
      </c>
    </row>
    <row r="127" spans="1:27" ht="45" hidden="1" outlineLevel="4" x14ac:dyDescent="0.25">
      <c r="A127" s="15" t="s">
        <v>196</v>
      </c>
      <c r="B127" s="16" t="s">
        <v>32</v>
      </c>
      <c r="C127" s="16" t="s">
        <v>67</v>
      </c>
      <c r="D127" s="16" t="s">
        <v>94</v>
      </c>
      <c r="E127" s="16"/>
      <c r="F127" s="16" t="s">
        <v>35</v>
      </c>
      <c r="G127" s="16">
        <v>1120</v>
      </c>
      <c r="H127" s="16">
        <v>3480</v>
      </c>
      <c r="I127" s="17" t="s">
        <v>95</v>
      </c>
      <c r="J127" s="18">
        <v>90743250</v>
      </c>
      <c r="K127" s="19">
        <v>90743250</v>
      </c>
      <c r="L127" s="19">
        <v>0</v>
      </c>
      <c r="M127" s="19">
        <v>0</v>
      </c>
      <c r="N127" s="19">
        <v>90743250</v>
      </c>
      <c r="O127" s="19">
        <v>0</v>
      </c>
      <c r="P127" s="19">
        <v>1007629.64</v>
      </c>
      <c r="Q127" s="19">
        <v>0</v>
      </c>
      <c r="R127" s="19">
        <v>0</v>
      </c>
      <c r="S127" s="19">
        <v>0</v>
      </c>
      <c r="T127" s="19">
        <v>85687621.359999999</v>
      </c>
      <c r="U127" s="19">
        <v>89735620.359999999</v>
      </c>
      <c r="V127" s="19">
        <v>0</v>
      </c>
      <c r="W127" s="19">
        <v>89735620.359999999</v>
      </c>
      <c r="X127" s="20">
        <f t="shared" si="17"/>
        <v>0</v>
      </c>
      <c r="Y127" s="20">
        <f t="shared" si="9"/>
        <v>0</v>
      </c>
      <c r="Z127" s="20">
        <f t="shared" si="10"/>
        <v>1.1104182845556006E-2</v>
      </c>
      <c r="AA127" s="21">
        <f t="shared" si="11"/>
        <v>1.1104182845556006E-2</v>
      </c>
    </row>
    <row r="128" spans="1:27" ht="30" hidden="1" outlineLevel="4" x14ac:dyDescent="0.25">
      <c r="A128" s="15" t="s">
        <v>196</v>
      </c>
      <c r="B128" s="16" t="s">
        <v>32</v>
      </c>
      <c r="C128" s="16" t="s">
        <v>67</v>
      </c>
      <c r="D128" s="16" t="s">
        <v>226</v>
      </c>
      <c r="E128" s="16"/>
      <c r="F128" s="16" t="s">
        <v>35</v>
      </c>
      <c r="G128" s="16">
        <v>1120</v>
      </c>
      <c r="H128" s="16">
        <v>3480</v>
      </c>
      <c r="I128" s="17" t="s">
        <v>227</v>
      </c>
      <c r="J128" s="18">
        <v>2965270</v>
      </c>
      <c r="K128" s="19">
        <v>2965270</v>
      </c>
      <c r="L128" s="19">
        <v>0</v>
      </c>
      <c r="M128" s="19">
        <v>0</v>
      </c>
      <c r="N128" s="19">
        <v>2965270</v>
      </c>
      <c r="O128" s="19">
        <v>0</v>
      </c>
      <c r="P128" s="19">
        <v>0</v>
      </c>
      <c r="Q128" s="19">
        <v>0</v>
      </c>
      <c r="R128" s="19">
        <v>0</v>
      </c>
      <c r="S128" s="19">
        <v>0</v>
      </c>
      <c r="T128" s="19">
        <v>2965270</v>
      </c>
      <c r="U128" s="19">
        <v>2965270</v>
      </c>
      <c r="V128" s="19">
        <v>0</v>
      </c>
      <c r="W128" s="19">
        <v>2965270</v>
      </c>
      <c r="X128" s="20">
        <f t="shared" si="17"/>
        <v>0</v>
      </c>
      <c r="Y128" s="20">
        <f t="shared" si="9"/>
        <v>0</v>
      </c>
      <c r="Z128" s="20">
        <f t="shared" si="10"/>
        <v>0</v>
      </c>
      <c r="AA128" s="21">
        <f t="shared" si="11"/>
        <v>0</v>
      </c>
    </row>
    <row r="129" spans="1:27" hidden="1" outlineLevel="4" x14ac:dyDescent="0.25">
      <c r="A129" s="15" t="s">
        <v>196</v>
      </c>
      <c r="B129" s="16" t="s">
        <v>32</v>
      </c>
      <c r="C129" s="16" t="s">
        <v>67</v>
      </c>
      <c r="D129" s="16" t="s">
        <v>228</v>
      </c>
      <c r="E129" s="16"/>
      <c r="F129" s="16" t="s">
        <v>35</v>
      </c>
      <c r="G129" s="16">
        <v>1310</v>
      </c>
      <c r="H129" s="16">
        <v>3480</v>
      </c>
      <c r="I129" s="17" t="s">
        <v>229</v>
      </c>
      <c r="J129" s="18">
        <v>30000000</v>
      </c>
      <c r="K129" s="19">
        <v>30000000</v>
      </c>
      <c r="L129" s="19">
        <v>0</v>
      </c>
      <c r="M129" s="19">
        <v>0</v>
      </c>
      <c r="N129" s="19">
        <v>30000000</v>
      </c>
      <c r="O129" s="19">
        <v>0</v>
      </c>
      <c r="P129" s="19">
        <v>0</v>
      </c>
      <c r="Q129" s="19">
        <v>0</v>
      </c>
      <c r="R129" s="19">
        <v>0</v>
      </c>
      <c r="S129" s="19">
        <v>0</v>
      </c>
      <c r="T129" s="19">
        <v>5000000</v>
      </c>
      <c r="U129" s="19">
        <v>30000000</v>
      </c>
      <c r="V129" s="19">
        <v>0</v>
      </c>
      <c r="W129" s="19">
        <v>30000000</v>
      </c>
      <c r="X129" s="20">
        <f t="shared" si="17"/>
        <v>0</v>
      </c>
      <c r="Y129" s="20">
        <f t="shared" si="9"/>
        <v>0</v>
      </c>
      <c r="Z129" s="20">
        <f t="shared" si="10"/>
        <v>0</v>
      </c>
      <c r="AA129" s="21">
        <f t="shared" si="11"/>
        <v>0</v>
      </c>
    </row>
    <row r="130" spans="1:27" hidden="1" outlineLevel="4" x14ac:dyDescent="0.25">
      <c r="A130" s="15" t="s">
        <v>196</v>
      </c>
      <c r="B130" s="16" t="s">
        <v>32</v>
      </c>
      <c r="C130" s="16" t="s">
        <v>67</v>
      </c>
      <c r="D130" s="16" t="s">
        <v>230</v>
      </c>
      <c r="E130" s="16"/>
      <c r="F130" s="16" t="s">
        <v>35</v>
      </c>
      <c r="G130" s="16">
        <v>1120</v>
      </c>
      <c r="H130" s="16">
        <v>3480</v>
      </c>
      <c r="I130" s="17" t="s">
        <v>231</v>
      </c>
      <c r="J130" s="18">
        <v>40000000</v>
      </c>
      <c r="K130" s="19">
        <v>40000000</v>
      </c>
      <c r="L130" s="19">
        <v>0</v>
      </c>
      <c r="M130" s="19">
        <v>0</v>
      </c>
      <c r="N130" s="19">
        <v>40000000</v>
      </c>
      <c r="O130" s="19">
        <v>0</v>
      </c>
      <c r="P130" s="19">
        <v>4000000</v>
      </c>
      <c r="Q130" s="19">
        <v>0</v>
      </c>
      <c r="R130" s="19">
        <v>0</v>
      </c>
      <c r="S130" s="19">
        <v>0</v>
      </c>
      <c r="T130" s="19">
        <v>36000000</v>
      </c>
      <c r="U130" s="19">
        <v>36000000</v>
      </c>
      <c r="V130" s="19">
        <v>0</v>
      </c>
      <c r="W130" s="19">
        <v>36000000</v>
      </c>
      <c r="X130" s="20">
        <f t="shared" si="17"/>
        <v>0</v>
      </c>
      <c r="Y130" s="20">
        <f t="shared" si="9"/>
        <v>0</v>
      </c>
      <c r="Z130" s="20">
        <f t="shared" si="10"/>
        <v>0.1</v>
      </c>
      <c r="AA130" s="21">
        <f t="shared" si="11"/>
        <v>0.1</v>
      </c>
    </row>
    <row r="131" spans="1:27" hidden="1" outlineLevel="4" x14ac:dyDescent="0.25">
      <c r="A131" s="15" t="s">
        <v>196</v>
      </c>
      <c r="B131" s="16" t="s">
        <v>32</v>
      </c>
      <c r="C131" s="16" t="s">
        <v>67</v>
      </c>
      <c r="D131" s="16" t="s">
        <v>232</v>
      </c>
      <c r="E131" s="16"/>
      <c r="F131" s="16" t="s">
        <v>35</v>
      </c>
      <c r="G131" s="16">
        <v>1120</v>
      </c>
      <c r="H131" s="16">
        <v>3480</v>
      </c>
      <c r="I131" s="17" t="s">
        <v>233</v>
      </c>
      <c r="J131" s="18">
        <v>3000000</v>
      </c>
      <c r="K131" s="19">
        <v>3000000</v>
      </c>
      <c r="L131" s="19">
        <v>0</v>
      </c>
      <c r="M131" s="19">
        <v>0</v>
      </c>
      <c r="N131" s="19">
        <v>3000000</v>
      </c>
      <c r="O131" s="19">
        <v>0</v>
      </c>
      <c r="P131" s="19">
        <v>0</v>
      </c>
      <c r="Q131" s="19">
        <v>0</v>
      </c>
      <c r="R131" s="19">
        <v>0</v>
      </c>
      <c r="S131" s="19">
        <v>0</v>
      </c>
      <c r="T131" s="19">
        <v>3000000</v>
      </c>
      <c r="U131" s="19">
        <v>3000000</v>
      </c>
      <c r="V131" s="19">
        <v>0</v>
      </c>
      <c r="W131" s="19">
        <v>3000000</v>
      </c>
      <c r="X131" s="20">
        <f t="shared" si="17"/>
        <v>0</v>
      </c>
      <c r="Y131" s="20">
        <f t="shared" si="9"/>
        <v>0</v>
      </c>
      <c r="Z131" s="20">
        <f t="shared" si="10"/>
        <v>0</v>
      </c>
      <c r="AA131" s="21">
        <f t="shared" si="11"/>
        <v>0</v>
      </c>
    </row>
    <row r="132" spans="1:27" hidden="1" outlineLevel="3" x14ac:dyDescent="0.25">
      <c r="A132" s="22"/>
      <c r="B132" s="23"/>
      <c r="C132" s="23" t="s">
        <v>96</v>
      </c>
      <c r="D132" s="23"/>
      <c r="E132" s="23"/>
      <c r="F132" s="23"/>
      <c r="G132" s="23"/>
      <c r="H132" s="23"/>
      <c r="I132" s="24"/>
      <c r="J132" s="25">
        <f t="shared" ref="J132:W132" si="18">SUBTOTAL(9,J107:J131)</f>
        <v>11372780499</v>
      </c>
      <c r="K132" s="26">
        <f t="shared" si="18"/>
        <v>11372780499</v>
      </c>
      <c r="L132" s="26">
        <f t="shared" si="18"/>
        <v>0</v>
      </c>
      <c r="M132" s="26">
        <f t="shared" si="18"/>
        <v>0</v>
      </c>
      <c r="N132" s="26">
        <f t="shared" si="18"/>
        <v>11372780499</v>
      </c>
      <c r="O132" s="26">
        <f t="shared" si="18"/>
        <v>251953175.91000003</v>
      </c>
      <c r="P132" s="26">
        <f t="shared" si="18"/>
        <v>730961224.25000012</v>
      </c>
      <c r="Q132" s="26">
        <f t="shared" si="18"/>
        <v>735065</v>
      </c>
      <c r="R132" s="26">
        <f t="shared" si="18"/>
        <v>265782971.53000006</v>
      </c>
      <c r="S132" s="26">
        <f t="shared" si="18"/>
        <v>264649071.87000003</v>
      </c>
      <c r="T132" s="26">
        <f t="shared" si="18"/>
        <v>2605264747.3099999</v>
      </c>
      <c r="U132" s="26">
        <f t="shared" si="18"/>
        <v>10123348062.309999</v>
      </c>
      <c r="V132" s="26">
        <f t="shared" si="18"/>
        <v>0</v>
      </c>
      <c r="W132" s="26">
        <f t="shared" si="18"/>
        <v>10123348062.309999</v>
      </c>
      <c r="X132" s="27">
        <f t="shared" si="17"/>
        <v>2.3370095954403602E-2</v>
      </c>
      <c r="Y132" s="27">
        <f t="shared" si="9"/>
        <v>2.3370095954403602E-2</v>
      </c>
      <c r="Z132" s="27">
        <f t="shared" si="10"/>
        <v>8.6491554571592383E-2</v>
      </c>
      <c r="AA132" s="28">
        <f t="shared" si="11"/>
        <v>0.10986165052599599</v>
      </c>
    </row>
    <row r="133" spans="1:27" hidden="1" outlineLevel="4" x14ac:dyDescent="0.25">
      <c r="A133" s="15" t="s">
        <v>196</v>
      </c>
      <c r="B133" s="16" t="s">
        <v>32</v>
      </c>
      <c r="C133" s="16" t="s">
        <v>97</v>
      </c>
      <c r="D133" s="16" t="s">
        <v>98</v>
      </c>
      <c r="E133" s="16"/>
      <c r="F133" s="16" t="s">
        <v>35</v>
      </c>
      <c r="G133" s="16">
        <v>1120</v>
      </c>
      <c r="H133" s="16">
        <v>3480</v>
      </c>
      <c r="I133" s="17" t="s">
        <v>99</v>
      </c>
      <c r="J133" s="18">
        <v>400058980</v>
      </c>
      <c r="K133" s="19">
        <v>400058980</v>
      </c>
      <c r="L133" s="19">
        <v>0</v>
      </c>
      <c r="M133" s="19">
        <v>0</v>
      </c>
      <c r="N133" s="19">
        <v>400058980</v>
      </c>
      <c r="O133" s="19">
        <v>0</v>
      </c>
      <c r="P133" s="19">
        <v>76227816.019999996</v>
      </c>
      <c r="Q133" s="19">
        <v>0</v>
      </c>
      <c r="R133" s="19">
        <v>16790292</v>
      </c>
      <c r="S133" s="19">
        <v>16790292</v>
      </c>
      <c r="T133" s="19">
        <v>7040871.9800000004</v>
      </c>
      <c r="U133" s="19">
        <v>307040871.98000002</v>
      </c>
      <c r="V133" s="19">
        <v>0</v>
      </c>
      <c r="W133" s="19">
        <v>307040871.98000002</v>
      </c>
      <c r="X133" s="20">
        <f t="shared" si="17"/>
        <v>4.1969541591092396E-2</v>
      </c>
      <c r="Y133" s="20">
        <f t="shared" si="9"/>
        <v>4.1969541591092396E-2</v>
      </c>
      <c r="Z133" s="20">
        <f t="shared" si="10"/>
        <v>0.19054144471397691</v>
      </c>
      <c r="AA133" s="21">
        <f t="shared" si="11"/>
        <v>0.23251098630506931</v>
      </c>
    </row>
    <row r="134" spans="1:27" ht="30" hidden="1" outlineLevel="4" x14ac:dyDescent="0.25">
      <c r="A134" s="15" t="s">
        <v>196</v>
      </c>
      <c r="B134" s="16" t="s">
        <v>32</v>
      </c>
      <c r="C134" s="16" t="s">
        <v>97</v>
      </c>
      <c r="D134" s="16" t="s">
        <v>234</v>
      </c>
      <c r="E134" s="16"/>
      <c r="F134" s="16" t="s">
        <v>35</v>
      </c>
      <c r="G134" s="16">
        <v>1120</v>
      </c>
      <c r="H134" s="16">
        <v>3480</v>
      </c>
      <c r="I134" s="17" t="s">
        <v>235</v>
      </c>
      <c r="J134" s="18">
        <v>228550</v>
      </c>
      <c r="K134" s="19">
        <v>228550</v>
      </c>
      <c r="L134" s="19">
        <v>0</v>
      </c>
      <c r="M134" s="19">
        <v>0</v>
      </c>
      <c r="N134" s="19">
        <v>228550</v>
      </c>
      <c r="O134" s="19">
        <v>0</v>
      </c>
      <c r="P134" s="19">
        <v>0</v>
      </c>
      <c r="Q134" s="19">
        <v>0</v>
      </c>
      <c r="R134" s="19">
        <v>0</v>
      </c>
      <c r="S134" s="19">
        <v>0</v>
      </c>
      <c r="T134" s="19">
        <v>0</v>
      </c>
      <c r="U134" s="19">
        <v>228550</v>
      </c>
      <c r="V134" s="19">
        <v>0</v>
      </c>
      <c r="W134" s="19">
        <v>228550</v>
      </c>
      <c r="X134" s="20">
        <f t="shared" si="17"/>
        <v>0</v>
      </c>
      <c r="Y134" s="20">
        <f t="shared" si="9"/>
        <v>0</v>
      </c>
      <c r="Z134" s="20">
        <f t="shared" si="10"/>
        <v>0</v>
      </c>
      <c r="AA134" s="21">
        <f t="shared" si="11"/>
        <v>0</v>
      </c>
    </row>
    <row r="135" spans="1:27" hidden="1" outlineLevel="4" x14ac:dyDescent="0.25">
      <c r="A135" s="15" t="s">
        <v>196</v>
      </c>
      <c r="B135" s="16" t="s">
        <v>32</v>
      </c>
      <c r="C135" s="16" t="s">
        <v>97</v>
      </c>
      <c r="D135" s="16" t="s">
        <v>100</v>
      </c>
      <c r="E135" s="16"/>
      <c r="F135" s="16" t="s">
        <v>35</v>
      </c>
      <c r="G135" s="16">
        <v>1120</v>
      </c>
      <c r="H135" s="16">
        <v>3480</v>
      </c>
      <c r="I135" s="17" t="s">
        <v>101</v>
      </c>
      <c r="J135" s="18">
        <v>1854023</v>
      </c>
      <c r="K135" s="19">
        <v>1854023</v>
      </c>
      <c r="L135" s="19"/>
      <c r="M135" s="19">
        <v>-175000</v>
      </c>
      <c r="N135" s="19">
        <v>1679023</v>
      </c>
      <c r="O135" s="19">
        <v>0</v>
      </c>
      <c r="P135" s="19">
        <v>0</v>
      </c>
      <c r="Q135" s="19">
        <v>0</v>
      </c>
      <c r="R135" s="19">
        <v>0</v>
      </c>
      <c r="S135" s="19">
        <v>0</v>
      </c>
      <c r="T135" s="19">
        <v>1679023</v>
      </c>
      <c r="U135" s="19">
        <v>1854023</v>
      </c>
      <c r="V135" s="19">
        <v>0</v>
      </c>
      <c r="W135" s="19">
        <v>1679023</v>
      </c>
      <c r="X135" s="20">
        <f t="shared" si="17"/>
        <v>0</v>
      </c>
      <c r="Y135" s="20">
        <f t="shared" si="9"/>
        <v>0</v>
      </c>
      <c r="Z135" s="20">
        <f t="shared" si="10"/>
        <v>0</v>
      </c>
      <c r="AA135" s="21">
        <f t="shared" si="11"/>
        <v>0</v>
      </c>
    </row>
    <row r="136" spans="1:27" ht="30" hidden="1" outlineLevel="4" x14ac:dyDescent="0.25">
      <c r="A136" s="15" t="s">
        <v>196</v>
      </c>
      <c r="B136" s="16" t="s">
        <v>32</v>
      </c>
      <c r="C136" s="16" t="s">
        <v>97</v>
      </c>
      <c r="D136" s="16" t="s">
        <v>236</v>
      </c>
      <c r="E136" s="16"/>
      <c r="F136" s="16" t="s">
        <v>35</v>
      </c>
      <c r="G136" s="16">
        <v>1120</v>
      </c>
      <c r="H136" s="16">
        <v>3480</v>
      </c>
      <c r="I136" s="17" t="s">
        <v>237</v>
      </c>
      <c r="J136" s="18">
        <v>479500</v>
      </c>
      <c r="K136" s="19">
        <v>479500</v>
      </c>
      <c r="L136" s="19">
        <v>0</v>
      </c>
      <c r="M136" s="19">
        <v>0</v>
      </c>
      <c r="N136" s="19">
        <v>479500</v>
      </c>
      <c r="O136" s="19">
        <v>0</v>
      </c>
      <c r="P136" s="19">
        <v>0</v>
      </c>
      <c r="Q136" s="19">
        <v>0</v>
      </c>
      <c r="R136" s="19">
        <v>0</v>
      </c>
      <c r="S136" s="19">
        <v>0</v>
      </c>
      <c r="T136" s="19">
        <v>479500</v>
      </c>
      <c r="U136" s="19">
        <v>479500</v>
      </c>
      <c r="V136" s="19">
        <v>0</v>
      </c>
      <c r="W136" s="19">
        <v>479500</v>
      </c>
      <c r="X136" s="20">
        <f t="shared" si="17"/>
        <v>0</v>
      </c>
      <c r="Y136" s="20">
        <f t="shared" si="9"/>
        <v>0</v>
      </c>
      <c r="Z136" s="20">
        <f t="shared" si="10"/>
        <v>0</v>
      </c>
      <c r="AA136" s="21">
        <f t="shared" si="11"/>
        <v>0</v>
      </c>
    </row>
    <row r="137" spans="1:27" hidden="1" outlineLevel="4" x14ac:dyDescent="0.25">
      <c r="A137" s="15" t="s">
        <v>196</v>
      </c>
      <c r="B137" s="16" t="s">
        <v>32</v>
      </c>
      <c r="C137" s="16" t="s">
        <v>97</v>
      </c>
      <c r="D137" s="16" t="s">
        <v>238</v>
      </c>
      <c r="E137" s="16"/>
      <c r="F137" s="16" t="s">
        <v>35</v>
      </c>
      <c r="G137" s="16">
        <v>1120</v>
      </c>
      <c r="H137" s="16">
        <v>3480</v>
      </c>
      <c r="I137" s="17" t="s">
        <v>239</v>
      </c>
      <c r="J137" s="18">
        <v>1485176</v>
      </c>
      <c r="K137" s="19">
        <v>1485176</v>
      </c>
      <c r="L137" s="19">
        <v>0</v>
      </c>
      <c r="M137" s="19">
        <v>0</v>
      </c>
      <c r="N137" s="19">
        <v>1485176</v>
      </c>
      <c r="O137" s="19">
        <v>0</v>
      </c>
      <c r="P137" s="19">
        <v>0</v>
      </c>
      <c r="Q137" s="19">
        <v>0</v>
      </c>
      <c r="R137" s="19">
        <v>0</v>
      </c>
      <c r="S137" s="19">
        <v>0</v>
      </c>
      <c r="T137" s="19">
        <v>1485176</v>
      </c>
      <c r="U137" s="19">
        <v>1485176</v>
      </c>
      <c r="V137" s="19">
        <v>0</v>
      </c>
      <c r="W137" s="19">
        <v>1485176</v>
      </c>
      <c r="X137" s="20">
        <f t="shared" si="17"/>
        <v>0</v>
      </c>
      <c r="Y137" s="20">
        <f t="shared" si="9"/>
        <v>0</v>
      </c>
      <c r="Z137" s="20">
        <f t="shared" si="10"/>
        <v>0</v>
      </c>
      <c r="AA137" s="21">
        <f t="shared" si="11"/>
        <v>0</v>
      </c>
    </row>
    <row r="138" spans="1:27" ht="30" hidden="1" outlineLevel="4" x14ac:dyDescent="0.25">
      <c r="A138" s="15" t="s">
        <v>196</v>
      </c>
      <c r="B138" s="16" t="s">
        <v>32</v>
      </c>
      <c r="C138" s="16" t="s">
        <v>97</v>
      </c>
      <c r="D138" s="16" t="s">
        <v>240</v>
      </c>
      <c r="E138" s="16"/>
      <c r="F138" s="16" t="s">
        <v>35</v>
      </c>
      <c r="G138" s="16">
        <v>1120</v>
      </c>
      <c r="H138" s="16">
        <v>3480</v>
      </c>
      <c r="I138" s="17" t="s">
        <v>241</v>
      </c>
      <c r="J138" s="18">
        <v>1145945</v>
      </c>
      <c r="K138" s="19">
        <v>1145945</v>
      </c>
      <c r="L138" s="19">
        <v>0</v>
      </c>
      <c r="M138" s="19">
        <v>0</v>
      </c>
      <c r="N138" s="19">
        <v>1145945</v>
      </c>
      <c r="O138" s="19">
        <v>0</v>
      </c>
      <c r="P138" s="19">
        <v>0</v>
      </c>
      <c r="Q138" s="19">
        <v>0</v>
      </c>
      <c r="R138" s="19">
        <v>0</v>
      </c>
      <c r="S138" s="19">
        <v>0</v>
      </c>
      <c r="T138" s="19">
        <v>1145945</v>
      </c>
      <c r="U138" s="19">
        <v>1145945</v>
      </c>
      <c r="V138" s="19">
        <v>0</v>
      </c>
      <c r="W138" s="19">
        <v>1145945</v>
      </c>
      <c r="X138" s="20">
        <f t="shared" si="17"/>
        <v>0</v>
      </c>
      <c r="Y138" s="20">
        <f t="shared" ref="Y138:Y201" si="19">R138/N138</f>
        <v>0</v>
      </c>
      <c r="Z138" s="20">
        <f t="shared" ref="Z138:Z201" si="20">(O138+P138+Q138)/N138</f>
        <v>0</v>
      </c>
      <c r="AA138" s="21">
        <f t="shared" ref="AA138:AA201" si="21">Y138+Z138</f>
        <v>0</v>
      </c>
    </row>
    <row r="139" spans="1:27" hidden="1" outlineLevel="4" x14ac:dyDescent="0.25">
      <c r="A139" s="15" t="s">
        <v>196</v>
      </c>
      <c r="B139" s="16" t="s">
        <v>32</v>
      </c>
      <c r="C139" s="16" t="s">
        <v>97</v>
      </c>
      <c r="D139" s="16" t="s">
        <v>242</v>
      </c>
      <c r="E139" s="16"/>
      <c r="F139" s="16" t="s">
        <v>35</v>
      </c>
      <c r="G139" s="16">
        <v>1120</v>
      </c>
      <c r="H139" s="16">
        <v>3480</v>
      </c>
      <c r="I139" s="17" t="s">
        <v>243</v>
      </c>
      <c r="J139" s="18">
        <v>1162320</v>
      </c>
      <c r="K139" s="19">
        <v>1162320</v>
      </c>
      <c r="L139" s="19">
        <v>0</v>
      </c>
      <c r="M139" s="19">
        <v>0</v>
      </c>
      <c r="N139" s="19">
        <v>1162320</v>
      </c>
      <c r="O139" s="19">
        <v>0</v>
      </c>
      <c r="P139" s="19">
        <v>0</v>
      </c>
      <c r="Q139" s="19">
        <v>0</v>
      </c>
      <c r="R139" s="19">
        <v>0</v>
      </c>
      <c r="S139" s="19">
        <v>0</v>
      </c>
      <c r="T139" s="19">
        <v>1162320</v>
      </c>
      <c r="U139" s="19">
        <v>1162320</v>
      </c>
      <c r="V139" s="19">
        <v>0</v>
      </c>
      <c r="W139" s="19">
        <v>1162320</v>
      </c>
      <c r="X139" s="20">
        <f t="shared" si="17"/>
        <v>0</v>
      </c>
      <c r="Y139" s="20">
        <f t="shared" si="19"/>
        <v>0</v>
      </c>
      <c r="Z139" s="20">
        <f t="shared" si="20"/>
        <v>0</v>
      </c>
      <c r="AA139" s="21">
        <f t="shared" si="21"/>
        <v>0</v>
      </c>
    </row>
    <row r="140" spans="1:27" ht="30" hidden="1" outlineLevel="4" x14ac:dyDescent="0.25">
      <c r="A140" s="15" t="s">
        <v>196</v>
      </c>
      <c r="B140" s="16" t="s">
        <v>32</v>
      </c>
      <c r="C140" s="16" t="s">
        <v>97</v>
      </c>
      <c r="D140" s="16" t="s">
        <v>104</v>
      </c>
      <c r="E140" s="16"/>
      <c r="F140" s="16" t="s">
        <v>35</v>
      </c>
      <c r="G140" s="16">
        <v>1120</v>
      </c>
      <c r="H140" s="16">
        <v>3480</v>
      </c>
      <c r="I140" s="17" t="s">
        <v>105</v>
      </c>
      <c r="J140" s="18">
        <v>4812445</v>
      </c>
      <c r="K140" s="19">
        <v>4812445</v>
      </c>
      <c r="L140" s="19">
        <v>0</v>
      </c>
      <c r="M140" s="19">
        <v>0</v>
      </c>
      <c r="N140" s="19">
        <v>4812445</v>
      </c>
      <c r="O140" s="19">
        <v>0</v>
      </c>
      <c r="P140" s="19">
        <v>0</v>
      </c>
      <c r="Q140" s="19">
        <v>0</v>
      </c>
      <c r="R140" s="19">
        <v>0</v>
      </c>
      <c r="S140" s="19">
        <v>0</v>
      </c>
      <c r="T140" s="19">
        <v>1085805</v>
      </c>
      <c r="U140" s="19">
        <v>4812445</v>
      </c>
      <c r="V140" s="19">
        <v>0</v>
      </c>
      <c r="W140" s="19">
        <v>4812445</v>
      </c>
      <c r="X140" s="20">
        <f t="shared" si="17"/>
        <v>0</v>
      </c>
      <c r="Y140" s="20">
        <f t="shared" si="19"/>
        <v>0</v>
      </c>
      <c r="Z140" s="20">
        <f t="shared" si="20"/>
        <v>0</v>
      </c>
      <c r="AA140" s="21">
        <f t="shared" si="21"/>
        <v>0</v>
      </c>
    </row>
    <row r="141" spans="1:27" hidden="1" outlineLevel="4" x14ac:dyDescent="0.25">
      <c r="A141" s="15" t="s">
        <v>196</v>
      </c>
      <c r="B141" s="16" t="s">
        <v>32</v>
      </c>
      <c r="C141" s="16" t="s">
        <v>97</v>
      </c>
      <c r="D141" s="16" t="s">
        <v>244</v>
      </c>
      <c r="E141" s="16"/>
      <c r="F141" s="16" t="s">
        <v>35</v>
      </c>
      <c r="G141" s="16">
        <v>1120</v>
      </c>
      <c r="H141" s="16">
        <v>3480</v>
      </c>
      <c r="I141" s="17" t="s">
        <v>245</v>
      </c>
      <c r="J141" s="18">
        <v>1130000</v>
      </c>
      <c r="K141" s="19">
        <v>1130000</v>
      </c>
      <c r="L141" s="19">
        <v>0</v>
      </c>
      <c r="M141" s="19">
        <v>0</v>
      </c>
      <c r="N141" s="19">
        <v>1130000</v>
      </c>
      <c r="O141" s="19">
        <v>0</v>
      </c>
      <c r="P141" s="19">
        <v>0</v>
      </c>
      <c r="Q141" s="19">
        <v>0</v>
      </c>
      <c r="R141" s="19">
        <v>0</v>
      </c>
      <c r="S141" s="19">
        <v>0</v>
      </c>
      <c r="T141" s="19">
        <v>1130000</v>
      </c>
      <c r="U141" s="19">
        <v>1130000</v>
      </c>
      <c r="V141" s="19">
        <v>0</v>
      </c>
      <c r="W141" s="19">
        <v>1130000</v>
      </c>
      <c r="X141" s="20">
        <f t="shared" si="17"/>
        <v>0</v>
      </c>
      <c r="Y141" s="20">
        <f t="shared" si="19"/>
        <v>0</v>
      </c>
      <c r="Z141" s="20">
        <f t="shared" si="20"/>
        <v>0</v>
      </c>
      <c r="AA141" s="21">
        <f t="shared" si="21"/>
        <v>0</v>
      </c>
    </row>
    <row r="142" spans="1:27" hidden="1" outlineLevel="4" x14ac:dyDescent="0.25">
      <c r="A142" s="15" t="s">
        <v>196</v>
      </c>
      <c r="B142" s="16" t="s">
        <v>32</v>
      </c>
      <c r="C142" s="16" t="s">
        <v>97</v>
      </c>
      <c r="D142" s="16" t="s">
        <v>246</v>
      </c>
      <c r="E142" s="16"/>
      <c r="F142" s="16" t="s">
        <v>35</v>
      </c>
      <c r="G142" s="16">
        <v>1120</v>
      </c>
      <c r="H142" s="16">
        <v>3480</v>
      </c>
      <c r="I142" s="17" t="s">
        <v>247</v>
      </c>
      <c r="J142" s="18">
        <v>1241025</v>
      </c>
      <c r="K142" s="19">
        <v>1241025</v>
      </c>
      <c r="L142" s="19">
        <v>0</v>
      </c>
      <c r="M142" s="19">
        <v>0</v>
      </c>
      <c r="N142" s="19">
        <v>1241025</v>
      </c>
      <c r="O142" s="19">
        <v>0</v>
      </c>
      <c r="P142" s="19">
        <v>0</v>
      </c>
      <c r="Q142" s="19">
        <v>0</v>
      </c>
      <c r="R142" s="19">
        <v>0</v>
      </c>
      <c r="S142" s="19">
        <v>0</v>
      </c>
      <c r="T142" s="19">
        <v>1241025</v>
      </c>
      <c r="U142" s="19">
        <v>1241025</v>
      </c>
      <c r="V142" s="19">
        <v>0</v>
      </c>
      <c r="W142" s="19">
        <v>1241025</v>
      </c>
      <c r="X142" s="20">
        <f t="shared" si="17"/>
        <v>0</v>
      </c>
      <c r="Y142" s="20">
        <f t="shared" si="19"/>
        <v>0</v>
      </c>
      <c r="Z142" s="20">
        <f t="shared" si="20"/>
        <v>0</v>
      </c>
      <c r="AA142" s="21">
        <f t="shared" si="21"/>
        <v>0</v>
      </c>
    </row>
    <row r="143" spans="1:27" ht="45" hidden="1" outlineLevel="4" x14ac:dyDescent="0.25">
      <c r="A143" s="15" t="s">
        <v>196</v>
      </c>
      <c r="B143" s="16" t="s">
        <v>32</v>
      </c>
      <c r="C143" s="16" t="s">
        <v>97</v>
      </c>
      <c r="D143" s="16" t="s">
        <v>248</v>
      </c>
      <c r="E143" s="16"/>
      <c r="F143" s="16" t="s">
        <v>35</v>
      </c>
      <c r="G143" s="16">
        <v>1120</v>
      </c>
      <c r="H143" s="16">
        <v>3480</v>
      </c>
      <c r="I143" s="17" t="s">
        <v>249</v>
      </c>
      <c r="J143" s="18">
        <v>1695040</v>
      </c>
      <c r="K143" s="19">
        <v>1695040</v>
      </c>
      <c r="L143" s="19">
        <v>0</v>
      </c>
      <c r="M143" s="19">
        <v>0</v>
      </c>
      <c r="N143" s="19">
        <v>1695040</v>
      </c>
      <c r="O143" s="19">
        <v>0</v>
      </c>
      <c r="P143" s="19">
        <v>0</v>
      </c>
      <c r="Q143" s="19">
        <v>0</v>
      </c>
      <c r="R143" s="19">
        <v>0</v>
      </c>
      <c r="S143" s="19">
        <v>0</v>
      </c>
      <c r="T143" s="19">
        <v>1695040</v>
      </c>
      <c r="U143" s="19">
        <v>1695040</v>
      </c>
      <c r="V143" s="19">
        <v>0</v>
      </c>
      <c r="W143" s="19">
        <v>1695040</v>
      </c>
      <c r="X143" s="20">
        <f t="shared" si="17"/>
        <v>0</v>
      </c>
      <c r="Y143" s="20">
        <f t="shared" si="19"/>
        <v>0</v>
      </c>
      <c r="Z143" s="20">
        <f t="shared" si="20"/>
        <v>0</v>
      </c>
      <c r="AA143" s="21">
        <f t="shared" si="21"/>
        <v>0</v>
      </c>
    </row>
    <row r="144" spans="1:27" hidden="1" outlineLevel="4" x14ac:dyDescent="0.25">
      <c r="A144" s="15" t="s">
        <v>196</v>
      </c>
      <c r="B144" s="16" t="s">
        <v>32</v>
      </c>
      <c r="C144" s="16" t="s">
        <v>97</v>
      </c>
      <c r="D144" s="16" t="s">
        <v>106</v>
      </c>
      <c r="E144" s="16"/>
      <c r="F144" s="16" t="s">
        <v>35</v>
      </c>
      <c r="G144" s="16">
        <v>1120</v>
      </c>
      <c r="H144" s="16">
        <v>3480</v>
      </c>
      <c r="I144" s="17" t="s">
        <v>107</v>
      </c>
      <c r="J144" s="18">
        <v>3650173</v>
      </c>
      <c r="K144" s="19">
        <v>3650173</v>
      </c>
      <c r="L144" s="19">
        <v>0</v>
      </c>
      <c r="M144" s="19">
        <v>0</v>
      </c>
      <c r="N144" s="19">
        <v>3650173</v>
      </c>
      <c r="O144" s="19">
        <v>0</v>
      </c>
      <c r="P144" s="19">
        <v>662855.63</v>
      </c>
      <c r="Q144" s="19">
        <v>0</v>
      </c>
      <c r="R144" s="19">
        <v>0</v>
      </c>
      <c r="S144" s="19">
        <v>0</v>
      </c>
      <c r="T144" s="19">
        <v>2848073.37</v>
      </c>
      <c r="U144" s="19">
        <v>2987317.37</v>
      </c>
      <c r="V144" s="19">
        <v>0</v>
      </c>
      <c r="W144" s="19">
        <v>2987317.37</v>
      </c>
      <c r="X144" s="20">
        <f t="shared" si="17"/>
        <v>0</v>
      </c>
      <c r="Y144" s="20">
        <f t="shared" si="19"/>
        <v>0</v>
      </c>
      <c r="Z144" s="20">
        <f t="shared" si="20"/>
        <v>0.18159567505430566</v>
      </c>
      <c r="AA144" s="21">
        <f t="shared" si="21"/>
        <v>0.18159567505430566</v>
      </c>
    </row>
    <row r="145" spans="1:27" hidden="1" outlineLevel="4" x14ac:dyDescent="0.25">
      <c r="A145" s="15" t="s">
        <v>196</v>
      </c>
      <c r="B145" s="16" t="s">
        <v>32</v>
      </c>
      <c r="C145" s="16" t="s">
        <v>97</v>
      </c>
      <c r="D145" s="16" t="s">
        <v>108</v>
      </c>
      <c r="E145" s="16"/>
      <c r="F145" s="16" t="s">
        <v>35</v>
      </c>
      <c r="G145" s="16">
        <v>1120</v>
      </c>
      <c r="H145" s="16">
        <v>3480</v>
      </c>
      <c r="I145" s="17" t="s">
        <v>109</v>
      </c>
      <c r="J145" s="18">
        <v>48883655</v>
      </c>
      <c r="K145" s="19">
        <v>48883655</v>
      </c>
      <c r="L145" s="19">
        <v>0</v>
      </c>
      <c r="M145" s="19">
        <v>0</v>
      </c>
      <c r="N145" s="19">
        <v>48883655</v>
      </c>
      <c r="O145" s="19">
        <v>0</v>
      </c>
      <c r="P145" s="19">
        <v>8214168.3300000001</v>
      </c>
      <c r="Q145" s="19">
        <v>0</v>
      </c>
      <c r="R145" s="19">
        <v>0</v>
      </c>
      <c r="S145" s="19">
        <v>0</v>
      </c>
      <c r="T145" s="19">
        <v>39669486.670000002</v>
      </c>
      <c r="U145" s="19">
        <v>40669486.670000002</v>
      </c>
      <c r="V145" s="19">
        <v>0</v>
      </c>
      <c r="W145" s="19">
        <v>40669486.670000002</v>
      </c>
      <c r="X145" s="20">
        <f t="shared" si="17"/>
        <v>0</v>
      </c>
      <c r="Y145" s="20">
        <f t="shared" si="19"/>
        <v>0</v>
      </c>
      <c r="Z145" s="20">
        <f t="shared" si="20"/>
        <v>0.16803506877707897</v>
      </c>
      <c r="AA145" s="21">
        <f t="shared" si="21"/>
        <v>0.16803506877707897</v>
      </c>
    </row>
    <row r="146" spans="1:27" ht="30" hidden="1" outlineLevel="4" x14ac:dyDescent="0.25">
      <c r="A146" s="15" t="s">
        <v>196</v>
      </c>
      <c r="B146" s="16" t="s">
        <v>32</v>
      </c>
      <c r="C146" s="16" t="s">
        <v>97</v>
      </c>
      <c r="D146" s="16" t="s">
        <v>110</v>
      </c>
      <c r="E146" s="16"/>
      <c r="F146" s="16" t="s">
        <v>35</v>
      </c>
      <c r="G146" s="16">
        <v>1120</v>
      </c>
      <c r="H146" s="16">
        <v>3480</v>
      </c>
      <c r="I146" s="17" t="s">
        <v>111</v>
      </c>
      <c r="J146" s="18">
        <v>16340105</v>
      </c>
      <c r="K146" s="19">
        <v>16340105</v>
      </c>
      <c r="L146" s="19">
        <v>0</v>
      </c>
      <c r="M146" s="19">
        <v>0</v>
      </c>
      <c r="N146" s="19">
        <v>16340105</v>
      </c>
      <c r="O146" s="19">
        <v>0</v>
      </c>
      <c r="P146" s="19">
        <v>2528706.11</v>
      </c>
      <c r="Q146" s="19">
        <v>0</v>
      </c>
      <c r="R146" s="19">
        <v>0</v>
      </c>
      <c r="S146" s="19">
        <v>0</v>
      </c>
      <c r="T146" s="19">
        <v>-2528706.11</v>
      </c>
      <c r="U146" s="19">
        <v>13811398.890000001</v>
      </c>
      <c r="V146" s="19">
        <v>0</v>
      </c>
      <c r="W146" s="19">
        <v>13811398.890000001</v>
      </c>
      <c r="X146" s="20">
        <f t="shared" si="17"/>
        <v>0</v>
      </c>
      <c r="Y146" s="20">
        <f t="shared" si="19"/>
        <v>0</v>
      </c>
      <c r="Z146" s="20">
        <f t="shared" si="20"/>
        <v>0.15475458144240811</v>
      </c>
      <c r="AA146" s="21">
        <f t="shared" si="21"/>
        <v>0.15475458144240811</v>
      </c>
    </row>
    <row r="147" spans="1:27" ht="30" hidden="1" outlineLevel="4" x14ac:dyDescent="0.25">
      <c r="A147" s="15" t="s">
        <v>196</v>
      </c>
      <c r="B147" s="16" t="s">
        <v>32</v>
      </c>
      <c r="C147" s="16" t="s">
        <v>97</v>
      </c>
      <c r="D147" s="16" t="s">
        <v>250</v>
      </c>
      <c r="E147" s="16"/>
      <c r="F147" s="16" t="s">
        <v>35</v>
      </c>
      <c r="G147" s="16">
        <v>1120</v>
      </c>
      <c r="H147" s="16">
        <v>3480</v>
      </c>
      <c r="I147" s="17" t="s">
        <v>251</v>
      </c>
      <c r="J147" s="18">
        <v>1331284</v>
      </c>
      <c r="K147" s="19">
        <v>1331284</v>
      </c>
      <c r="L147" s="19">
        <v>0</v>
      </c>
      <c r="M147" s="19">
        <v>0</v>
      </c>
      <c r="N147" s="19">
        <v>1331284</v>
      </c>
      <c r="O147" s="19">
        <v>0</v>
      </c>
      <c r="P147" s="19">
        <v>455383.23</v>
      </c>
      <c r="Q147" s="19">
        <v>360718.83</v>
      </c>
      <c r="R147" s="19">
        <v>0</v>
      </c>
      <c r="S147" s="19">
        <v>0</v>
      </c>
      <c r="T147" s="19">
        <v>515181.94</v>
      </c>
      <c r="U147" s="19">
        <v>515181.94</v>
      </c>
      <c r="V147" s="19">
        <v>0</v>
      </c>
      <c r="W147" s="19">
        <v>515181.94</v>
      </c>
      <c r="X147" s="20">
        <f t="shared" si="17"/>
        <v>0</v>
      </c>
      <c r="Y147" s="20">
        <f t="shared" si="19"/>
        <v>0</v>
      </c>
      <c r="Z147" s="20">
        <f t="shared" si="20"/>
        <v>0.61301875482616786</v>
      </c>
      <c r="AA147" s="21">
        <f t="shared" si="21"/>
        <v>0.61301875482616786</v>
      </c>
    </row>
    <row r="148" spans="1:27" ht="30" hidden="1" outlineLevel="4" x14ac:dyDescent="0.25">
      <c r="A148" s="15" t="s">
        <v>196</v>
      </c>
      <c r="B148" s="16" t="s">
        <v>32</v>
      </c>
      <c r="C148" s="16" t="s">
        <v>97</v>
      </c>
      <c r="D148" s="16" t="s">
        <v>112</v>
      </c>
      <c r="E148" s="16"/>
      <c r="F148" s="16" t="s">
        <v>35</v>
      </c>
      <c r="G148" s="16">
        <v>1120</v>
      </c>
      <c r="H148" s="16">
        <v>3480</v>
      </c>
      <c r="I148" s="17" t="s">
        <v>113</v>
      </c>
      <c r="J148" s="18">
        <v>20783584</v>
      </c>
      <c r="K148" s="19">
        <v>20783584</v>
      </c>
      <c r="L148" s="19"/>
      <c r="M148" s="19">
        <v>175000</v>
      </c>
      <c r="N148" s="19">
        <v>20958584</v>
      </c>
      <c r="O148" s="19">
        <v>0</v>
      </c>
      <c r="P148" s="19">
        <v>3910537.17</v>
      </c>
      <c r="Q148" s="19">
        <v>0</v>
      </c>
      <c r="R148" s="19">
        <v>0</v>
      </c>
      <c r="S148" s="19">
        <v>0</v>
      </c>
      <c r="T148" s="19">
        <v>-3910537.17</v>
      </c>
      <c r="U148" s="19">
        <v>16873046.829999998</v>
      </c>
      <c r="V148" s="19">
        <v>0</v>
      </c>
      <c r="W148" s="19">
        <v>17048046.829999998</v>
      </c>
      <c r="X148" s="20">
        <f t="shared" si="17"/>
        <v>0</v>
      </c>
      <c r="Y148" s="20">
        <f t="shared" si="19"/>
        <v>0</v>
      </c>
      <c r="Z148" s="20">
        <f t="shared" si="20"/>
        <v>0.18658403497106485</v>
      </c>
      <c r="AA148" s="21">
        <f t="shared" si="21"/>
        <v>0.18658403497106485</v>
      </c>
    </row>
    <row r="149" spans="1:27" hidden="1" outlineLevel="4" x14ac:dyDescent="0.25">
      <c r="A149" s="15" t="s">
        <v>196</v>
      </c>
      <c r="B149" s="16" t="s">
        <v>32</v>
      </c>
      <c r="C149" s="16" t="s">
        <v>97</v>
      </c>
      <c r="D149" s="16" t="s">
        <v>252</v>
      </c>
      <c r="E149" s="16"/>
      <c r="F149" s="16" t="s">
        <v>35</v>
      </c>
      <c r="G149" s="16">
        <v>1120</v>
      </c>
      <c r="H149" s="16">
        <v>3480</v>
      </c>
      <c r="I149" s="17" t="s">
        <v>253</v>
      </c>
      <c r="J149" s="18">
        <v>1000000</v>
      </c>
      <c r="K149" s="19">
        <v>1000000</v>
      </c>
      <c r="L149" s="19">
        <v>0</v>
      </c>
      <c r="M149" s="19">
        <v>0</v>
      </c>
      <c r="N149" s="19">
        <v>1000000</v>
      </c>
      <c r="O149" s="19">
        <v>0</v>
      </c>
      <c r="P149" s="19">
        <v>0</v>
      </c>
      <c r="Q149" s="19">
        <v>0</v>
      </c>
      <c r="R149" s="19">
        <v>0</v>
      </c>
      <c r="S149" s="19">
        <v>0</v>
      </c>
      <c r="T149" s="19">
        <v>1000000</v>
      </c>
      <c r="U149" s="19">
        <v>1000000</v>
      </c>
      <c r="V149" s="19">
        <v>0</v>
      </c>
      <c r="W149" s="19">
        <v>1000000</v>
      </c>
      <c r="X149" s="20">
        <f t="shared" ref="X149:X156" si="22">R149/K149</f>
        <v>0</v>
      </c>
      <c r="Y149" s="20">
        <f t="shared" si="19"/>
        <v>0</v>
      </c>
      <c r="Z149" s="20">
        <f t="shared" si="20"/>
        <v>0</v>
      </c>
      <c r="AA149" s="21">
        <f t="shared" si="21"/>
        <v>0</v>
      </c>
    </row>
    <row r="150" spans="1:27" hidden="1" outlineLevel="4" x14ac:dyDescent="0.25">
      <c r="A150" s="15" t="s">
        <v>196</v>
      </c>
      <c r="B150" s="16" t="s">
        <v>32</v>
      </c>
      <c r="C150" s="16" t="s">
        <v>97</v>
      </c>
      <c r="D150" s="16" t="s">
        <v>114</v>
      </c>
      <c r="E150" s="16"/>
      <c r="F150" s="16" t="s">
        <v>35</v>
      </c>
      <c r="G150" s="16">
        <v>1120</v>
      </c>
      <c r="H150" s="16">
        <v>3480</v>
      </c>
      <c r="I150" s="17" t="s">
        <v>115</v>
      </c>
      <c r="J150" s="18">
        <v>109122182</v>
      </c>
      <c r="K150" s="19">
        <v>109122182</v>
      </c>
      <c r="L150" s="19">
        <v>0</v>
      </c>
      <c r="M150" s="19">
        <v>0</v>
      </c>
      <c r="N150" s="19">
        <v>109122182</v>
      </c>
      <c r="O150" s="19">
        <v>0</v>
      </c>
      <c r="P150" s="19">
        <v>884889.31</v>
      </c>
      <c r="Q150" s="19">
        <v>3151628.98</v>
      </c>
      <c r="R150" s="19">
        <v>11537607.34</v>
      </c>
      <c r="S150" s="19">
        <v>11537607.34</v>
      </c>
      <c r="T150" s="19">
        <v>13581419.369999999</v>
      </c>
      <c r="U150" s="19">
        <v>93548056.370000005</v>
      </c>
      <c r="V150" s="19">
        <v>0</v>
      </c>
      <c r="W150" s="19">
        <v>93548056.36999999</v>
      </c>
      <c r="X150" s="20">
        <f t="shared" si="22"/>
        <v>0.10573109086106801</v>
      </c>
      <c r="Y150" s="20">
        <f t="shared" si="19"/>
        <v>0.10573109086106801</v>
      </c>
      <c r="Z150" s="20">
        <f t="shared" si="20"/>
        <v>3.6990813563460449E-2</v>
      </c>
      <c r="AA150" s="21">
        <f t="shared" si="21"/>
        <v>0.14272190442452845</v>
      </c>
    </row>
    <row r="151" spans="1:27" ht="30" hidden="1" outlineLevel="4" x14ac:dyDescent="0.25">
      <c r="A151" s="15" t="s">
        <v>196</v>
      </c>
      <c r="B151" s="16" t="s">
        <v>32</v>
      </c>
      <c r="C151" s="16" t="s">
        <v>97</v>
      </c>
      <c r="D151" s="16" t="s">
        <v>254</v>
      </c>
      <c r="E151" s="16"/>
      <c r="F151" s="16" t="s">
        <v>35</v>
      </c>
      <c r="G151" s="16">
        <v>1120</v>
      </c>
      <c r="H151" s="16">
        <v>3480</v>
      </c>
      <c r="I151" s="17" t="s">
        <v>255</v>
      </c>
      <c r="J151" s="18">
        <v>369030</v>
      </c>
      <c r="K151" s="19">
        <v>369030</v>
      </c>
      <c r="L151" s="19">
        <v>0</v>
      </c>
      <c r="M151" s="19">
        <v>0</v>
      </c>
      <c r="N151" s="19">
        <v>369030</v>
      </c>
      <c r="O151" s="19">
        <v>0</v>
      </c>
      <c r="P151" s="19">
        <v>0</v>
      </c>
      <c r="Q151" s="19">
        <v>0</v>
      </c>
      <c r="R151" s="19">
        <v>0</v>
      </c>
      <c r="S151" s="19">
        <v>0</v>
      </c>
      <c r="T151" s="19">
        <v>369030</v>
      </c>
      <c r="U151" s="19">
        <v>369030</v>
      </c>
      <c r="V151" s="19">
        <v>0</v>
      </c>
      <c r="W151" s="19">
        <v>369030</v>
      </c>
      <c r="X151" s="20">
        <f t="shared" si="22"/>
        <v>0</v>
      </c>
      <c r="Y151" s="20">
        <f t="shared" si="19"/>
        <v>0</v>
      </c>
      <c r="Z151" s="20">
        <f t="shared" si="20"/>
        <v>0</v>
      </c>
      <c r="AA151" s="21">
        <f t="shared" si="21"/>
        <v>0</v>
      </c>
    </row>
    <row r="152" spans="1:27" ht="30" hidden="1" outlineLevel="4" x14ac:dyDescent="0.25">
      <c r="A152" s="15" t="s">
        <v>196</v>
      </c>
      <c r="B152" s="16" t="s">
        <v>32</v>
      </c>
      <c r="C152" s="16" t="s">
        <v>97</v>
      </c>
      <c r="D152" s="16" t="s">
        <v>256</v>
      </c>
      <c r="E152" s="16"/>
      <c r="F152" s="16" t="s">
        <v>35</v>
      </c>
      <c r="G152" s="16">
        <v>1120</v>
      </c>
      <c r="H152" s="16">
        <v>3480</v>
      </c>
      <c r="I152" s="17" t="s">
        <v>257</v>
      </c>
      <c r="J152" s="18">
        <v>5327410</v>
      </c>
      <c r="K152" s="19">
        <v>5327410</v>
      </c>
      <c r="L152" s="19">
        <v>0</v>
      </c>
      <c r="M152" s="19">
        <v>0</v>
      </c>
      <c r="N152" s="19">
        <v>5327410</v>
      </c>
      <c r="O152" s="19">
        <v>0</v>
      </c>
      <c r="P152" s="19">
        <v>421485.76</v>
      </c>
      <c r="Q152" s="19">
        <v>0</v>
      </c>
      <c r="R152" s="19">
        <v>0</v>
      </c>
      <c r="S152" s="19">
        <v>0</v>
      </c>
      <c r="T152" s="19">
        <v>2805924.24</v>
      </c>
      <c r="U152" s="19">
        <v>4905924.24</v>
      </c>
      <c r="V152" s="19">
        <v>0</v>
      </c>
      <c r="W152" s="19">
        <v>4905924.24</v>
      </c>
      <c r="X152" s="20">
        <f t="shared" si="22"/>
        <v>0</v>
      </c>
      <c r="Y152" s="20">
        <f t="shared" si="19"/>
        <v>0</v>
      </c>
      <c r="Z152" s="20">
        <f t="shared" si="20"/>
        <v>7.9116448705843931E-2</v>
      </c>
      <c r="AA152" s="21">
        <f t="shared" si="21"/>
        <v>7.9116448705843931E-2</v>
      </c>
    </row>
    <row r="153" spans="1:27" hidden="1" outlineLevel="3" x14ac:dyDescent="0.25">
      <c r="A153" s="22"/>
      <c r="B153" s="23"/>
      <c r="C153" s="23" t="s">
        <v>118</v>
      </c>
      <c r="D153" s="23"/>
      <c r="E153" s="23"/>
      <c r="F153" s="23"/>
      <c r="G153" s="23"/>
      <c r="H153" s="23"/>
      <c r="I153" s="24"/>
      <c r="J153" s="25">
        <f t="shared" ref="J153:W153" si="23">SUBTOTAL(9,J133:J152)</f>
        <v>622100427</v>
      </c>
      <c r="K153" s="26">
        <f t="shared" si="23"/>
        <v>622100427</v>
      </c>
      <c r="L153" s="26">
        <f t="shared" si="23"/>
        <v>0</v>
      </c>
      <c r="M153" s="26">
        <f t="shared" si="23"/>
        <v>0</v>
      </c>
      <c r="N153" s="26">
        <f t="shared" si="23"/>
        <v>622100427</v>
      </c>
      <c r="O153" s="26">
        <f t="shared" si="23"/>
        <v>0</v>
      </c>
      <c r="P153" s="26">
        <f t="shared" si="23"/>
        <v>93305841.560000002</v>
      </c>
      <c r="Q153" s="26">
        <f t="shared" si="23"/>
        <v>3512347.81</v>
      </c>
      <c r="R153" s="26">
        <f t="shared" si="23"/>
        <v>28327899.34</v>
      </c>
      <c r="S153" s="26">
        <f t="shared" si="23"/>
        <v>28327899.34</v>
      </c>
      <c r="T153" s="26">
        <f t="shared" si="23"/>
        <v>72494578.289999992</v>
      </c>
      <c r="U153" s="26">
        <f t="shared" si="23"/>
        <v>496954338.29000002</v>
      </c>
      <c r="V153" s="26">
        <f t="shared" si="23"/>
        <v>0</v>
      </c>
      <c r="W153" s="26">
        <f t="shared" si="23"/>
        <v>496954338.29000002</v>
      </c>
      <c r="X153" s="27">
        <f t="shared" si="22"/>
        <v>4.5535894383817874E-2</v>
      </c>
      <c r="Y153" s="27">
        <f t="shared" si="19"/>
        <v>4.5535894383817874E-2</v>
      </c>
      <c r="Z153" s="27">
        <f t="shared" si="20"/>
        <v>0.15563112508521074</v>
      </c>
      <c r="AA153" s="28">
        <f t="shared" si="21"/>
        <v>0.2011670194690286</v>
      </c>
    </row>
    <row r="154" spans="1:27" ht="30" hidden="1" outlineLevel="4" x14ac:dyDescent="0.25">
      <c r="A154" s="15" t="s">
        <v>196</v>
      </c>
      <c r="B154" s="16" t="s">
        <v>32</v>
      </c>
      <c r="C154" s="16" t="s">
        <v>119</v>
      </c>
      <c r="D154" s="16" t="s">
        <v>258</v>
      </c>
      <c r="E154" s="16"/>
      <c r="F154" s="16">
        <v>280</v>
      </c>
      <c r="G154" s="16">
        <v>2210</v>
      </c>
      <c r="H154" s="16">
        <v>3480</v>
      </c>
      <c r="I154" s="17" t="s">
        <v>259</v>
      </c>
      <c r="J154" s="18">
        <v>1500000</v>
      </c>
      <c r="K154" s="19">
        <v>1500000</v>
      </c>
      <c r="L154" s="19">
        <v>0</v>
      </c>
      <c r="M154" s="19">
        <v>0</v>
      </c>
      <c r="N154" s="19">
        <v>1500000</v>
      </c>
      <c r="O154" s="19">
        <v>0</v>
      </c>
      <c r="P154" s="19">
        <v>0</v>
      </c>
      <c r="Q154" s="19">
        <v>0</v>
      </c>
      <c r="R154" s="19">
        <v>0</v>
      </c>
      <c r="S154" s="19">
        <v>0</v>
      </c>
      <c r="T154" s="19">
        <v>1500000</v>
      </c>
      <c r="U154" s="19">
        <v>1500000</v>
      </c>
      <c r="V154" s="19">
        <v>0</v>
      </c>
      <c r="W154" s="19">
        <v>1500000</v>
      </c>
      <c r="X154" s="20">
        <f t="shared" si="22"/>
        <v>0</v>
      </c>
      <c r="Y154" s="20">
        <f t="shared" si="19"/>
        <v>0</v>
      </c>
      <c r="Z154" s="20">
        <f t="shared" si="20"/>
        <v>0</v>
      </c>
      <c r="AA154" s="21">
        <f t="shared" si="21"/>
        <v>0</v>
      </c>
    </row>
    <row r="155" spans="1:27" hidden="1" outlineLevel="4" x14ac:dyDescent="0.25">
      <c r="A155" s="15" t="s">
        <v>196</v>
      </c>
      <c r="B155" s="16" t="s">
        <v>32</v>
      </c>
      <c r="C155" s="16" t="s">
        <v>119</v>
      </c>
      <c r="D155" s="16" t="s">
        <v>120</v>
      </c>
      <c r="E155" s="16"/>
      <c r="F155" s="16">
        <v>280</v>
      </c>
      <c r="G155" s="16">
        <v>2210</v>
      </c>
      <c r="H155" s="16">
        <v>3480</v>
      </c>
      <c r="I155" s="17" t="s">
        <v>260</v>
      </c>
      <c r="J155" s="18">
        <v>400323250</v>
      </c>
      <c r="K155" s="19">
        <v>400323250</v>
      </c>
      <c r="L155" s="19">
        <v>0</v>
      </c>
      <c r="M155" s="19">
        <v>0</v>
      </c>
      <c r="N155" s="19">
        <v>400323250</v>
      </c>
      <c r="O155" s="19">
        <v>0</v>
      </c>
      <c r="P155" s="19">
        <v>1081410</v>
      </c>
      <c r="Q155" s="19">
        <v>0</v>
      </c>
      <c r="R155" s="19">
        <v>0</v>
      </c>
      <c r="S155" s="19">
        <v>0</v>
      </c>
      <c r="T155" s="19">
        <v>-758160</v>
      </c>
      <c r="U155" s="19">
        <v>399241840</v>
      </c>
      <c r="V155" s="19">
        <v>0</v>
      </c>
      <c r="W155" s="19">
        <v>399241840</v>
      </c>
      <c r="X155" s="20">
        <f t="shared" si="22"/>
        <v>0</v>
      </c>
      <c r="Y155" s="20">
        <f t="shared" si="19"/>
        <v>0</v>
      </c>
      <c r="Z155" s="20">
        <f t="shared" si="20"/>
        <v>2.7013419780140173E-3</v>
      </c>
      <c r="AA155" s="21">
        <f t="shared" si="21"/>
        <v>2.7013419780140173E-3</v>
      </c>
    </row>
    <row r="156" spans="1:27" hidden="1" outlineLevel="4" x14ac:dyDescent="0.25">
      <c r="A156" s="15" t="s">
        <v>196</v>
      </c>
      <c r="B156" s="16" t="s">
        <v>32</v>
      </c>
      <c r="C156" s="16" t="s">
        <v>119</v>
      </c>
      <c r="D156" s="16" t="s">
        <v>122</v>
      </c>
      <c r="E156" s="16"/>
      <c r="F156" s="16">
        <v>280</v>
      </c>
      <c r="G156" s="16">
        <v>2210</v>
      </c>
      <c r="H156" s="16">
        <v>3480</v>
      </c>
      <c r="I156" s="17" t="s">
        <v>123</v>
      </c>
      <c r="J156" s="18">
        <v>800424</v>
      </c>
      <c r="K156" s="19">
        <v>800424</v>
      </c>
      <c r="L156" s="19">
        <v>0</v>
      </c>
      <c r="M156" s="19">
        <v>0</v>
      </c>
      <c r="N156" s="19">
        <v>800424</v>
      </c>
      <c r="O156" s="19">
        <v>0</v>
      </c>
      <c r="P156" s="19">
        <v>0</v>
      </c>
      <c r="Q156" s="19">
        <v>0</v>
      </c>
      <c r="R156" s="19">
        <v>0</v>
      </c>
      <c r="S156" s="19">
        <v>0</v>
      </c>
      <c r="T156" s="19">
        <v>800424</v>
      </c>
      <c r="U156" s="19">
        <v>800424</v>
      </c>
      <c r="V156" s="19">
        <v>0</v>
      </c>
      <c r="W156" s="19">
        <v>800424</v>
      </c>
      <c r="X156" s="20">
        <f t="shared" si="22"/>
        <v>0</v>
      </c>
      <c r="Y156" s="20">
        <f t="shared" si="19"/>
        <v>0</v>
      </c>
      <c r="Z156" s="20">
        <f t="shared" si="20"/>
        <v>0</v>
      </c>
      <c r="AA156" s="21">
        <f t="shared" si="21"/>
        <v>0</v>
      </c>
    </row>
    <row r="157" spans="1:27" hidden="1" outlineLevel="4" x14ac:dyDescent="0.25">
      <c r="A157" s="15" t="s">
        <v>196</v>
      </c>
      <c r="B157" s="16" t="s">
        <v>32</v>
      </c>
      <c r="C157" s="16" t="s">
        <v>119</v>
      </c>
      <c r="D157" s="16" t="s">
        <v>124</v>
      </c>
      <c r="E157" s="16"/>
      <c r="F157" s="16">
        <v>280</v>
      </c>
      <c r="G157" s="16">
        <v>2210</v>
      </c>
      <c r="H157" s="16">
        <v>3480</v>
      </c>
      <c r="I157" s="17" t="s">
        <v>261</v>
      </c>
      <c r="J157" s="18">
        <v>0</v>
      </c>
      <c r="K157" s="19">
        <v>0</v>
      </c>
      <c r="L157" s="19"/>
      <c r="M157" s="19">
        <v>4911301.57</v>
      </c>
      <c r="N157" s="19">
        <v>4911301.57</v>
      </c>
      <c r="O157" s="19">
        <v>0</v>
      </c>
      <c r="P157" s="19">
        <v>4911301.57</v>
      </c>
      <c r="Q157" s="19">
        <v>0</v>
      </c>
      <c r="R157" s="19">
        <v>0</v>
      </c>
      <c r="S157" s="19">
        <v>0</v>
      </c>
      <c r="T157" s="19">
        <v>-4911301.57</v>
      </c>
      <c r="U157" s="19">
        <v>-4911301.57</v>
      </c>
      <c r="V157" s="19">
        <v>0</v>
      </c>
      <c r="W157" s="19">
        <v>0</v>
      </c>
      <c r="X157" s="20">
        <v>0</v>
      </c>
      <c r="Y157" s="20">
        <f t="shared" si="19"/>
        <v>0</v>
      </c>
      <c r="Z157" s="20">
        <f t="shared" si="20"/>
        <v>1</v>
      </c>
      <c r="AA157" s="21">
        <f t="shared" si="21"/>
        <v>1</v>
      </c>
    </row>
    <row r="158" spans="1:27" hidden="1" outlineLevel="4" x14ac:dyDescent="0.25">
      <c r="A158" s="15" t="s">
        <v>196</v>
      </c>
      <c r="B158" s="16" t="s">
        <v>32</v>
      </c>
      <c r="C158" s="16" t="s">
        <v>119</v>
      </c>
      <c r="D158" s="16" t="s">
        <v>126</v>
      </c>
      <c r="E158" s="16"/>
      <c r="F158" s="16">
        <v>280</v>
      </c>
      <c r="G158" s="16">
        <v>2210</v>
      </c>
      <c r="H158" s="16">
        <v>3480</v>
      </c>
      <c r="I158" s="17" t="s">
        <v>127</v>
      </c>
      <c r="J158" s="18">
        <v>64309500</v>
      </c>
      <c r="K158" s="19">
        <v>64309500</v>
      </c>
      <c r="L158" s="19">
        <v>0</v>
      </c>
      <c r="M158" s="19">
        <v>0</v>
      </c>
      <c r="N158" s="19">
        <v>64309500</v>
      </c>
      <c r="O158" s="19">
        <v>55708621.329999998</v>
      </c>
      <c r="P158" s="19">
        <v>0</v>
      </c>
      <c r="Q158" s="19">
        <v>0</v>
      </c>
      <c r="R158" s="19">
        <v>0</v>
      </c>
      <c r="S158" s="19">
        <v>0</v>
      </c>
      <c r="T158" s="19">
        <v>0.67</v>
      </c>
      <c r="U158" s="19">
        <v>8600878.6699999999</v>
      </c>
      <c r="V158" s="19">
        <v>0</v>
      </c>
      <c r="W158" s="19">
        <v>8600878.6700000018</v>
      </c>
      <c r="X158" s="20">
        <f t="shared" ref="X158:X189" si="24">R158/K158</f>
        <v>0</v>
      </c>
      <c r="Y158" s="20">
        <f t="shared" si="19"/>
        <v>0</v>
      </c>
      <c r="Z158" s="20">
        <f t="shared" si="20"/>
        <v>0.86625803854795946</v>
      </c>
      <c r="AA158" s="21">
        <f t="shared" si="21"/>
        <v>0.86625803854795946</v>
      </c>
    </row>
    <row r="159" spans="1:27" ht="30" hidden="1" outlineLevel="4" x14ac:dyDescent="0.25">
      <c r="A159" s="15" t="s">
        <v>196</v>
      </c>
      <c r="B159" s="16" t="s">
        <v>32</v>
      </c>
      <c r="C159" s="16" t="s">
        <v>119</v>
      </c>
      <c r="D159" s="16" t="s">
        <v>128</v>
      </c>
      <c r="E159" s="16"/>
      <c r="F159" s="16">
        <v>280</v>
      </c>
      <c r="G159" s="16">
        <v>2210</v>
      </c>
      <c r="H159" s="16">
        <v>3480</v>
      </c>
      <c r="I159" s="17" t="s">
        <v>129</v>
      </c>
      <c r="J159" s="18">
        <v>4803300</v>
      </c>
      <c r="K159" s="19">
        <v>4803300</v>
      </c>
      <c r="L159" s="19">
        <v>0</v>
      </c>
      <c r="M159" s="19">
        <v>0</v>
      </c>
      <c r="N159" s="19">
        <v>4803300</v>
      </c>
      <c r="O159" s="19">
        <v>0</v>
      </c>
      <c r="P159" s="19">
        <v>0</v>
      </c>
      <c r="Q159" s="19">
        <v>0</v>
      </c>
      <c r="R159" s="19">
        <v>0</v>
      </c>
      <c r="S159" s="19">
        <v>0</v>
      </c>
      <c r="T159" s="19">
        <v>4803300</v>
      </c>
      <c r="U159" s="19">
        <v>4803300</v>
      </c>
      <c r="V159" s="19">
        <v>0</v>
      </c>
      <c r="W159" s="19">
        <v>4803300</v>
      </c>
      <c r="X159" s="20">
        <f t="shared" si="24"/>
        <v>0</v>
      </c>
      <c r="Y159" s="20">
        <f t="shared" si="19"/>
        <v>0</v>
      </c>
      <c r="Z159" s="20">
        <f t="shared" si="20"/>
        <v>0</v>
      </c>
      <c r="AA159" s="21">
        <f t="shared" si="21"/>
        <v>0</v>
      </c>
    </row>
    <row r="160" spans="1:27" ht="30" hidden="1" outlineLevel="4" x14ac:dyDescent="0.25">
      <c r="A160" s="15" t="s">
        <v>196</v>
      </c>
      <c r="B160" s="16" t="s">
        <v>32</v>
      </c>
      <c r="C160" s="16" t="s">
        <v>119</v>
      </c>
      <c r="D160" s="16" t="s">
        <v>130</v>
      </c>
      <c r="E160" s="16"/>
      <c r="F160" s="16">
        <v>280</v>
      </c>
      <c r="G160" s="16">
        <v>2210</v>
      </c>
      <c r="H160" s="16">
        <v>3480</v>
      </c>
      <c r="I160" s="17" t="s">
        <v>131</v>
      </c>
      <c r="J160" s="18">
        <v>86277180</v>
      </c>
      <c r="K160" s="19">
        <v>86277180</v>
      </c>
      <c r="L160" s="19"/>
      <c r="M160" s="19">
        <v>-4911301.57</v>
      </c>
      <c r="N160" s="19">
        <v>81365878.430000007</v>
      </c>
      <c r="O160" s="19">
        <v>0</v>
      </c>
      <c r="P160" s="19">
        <v>9079375.9199999999</v>
      </c>
      <c r="Q160" s="19">
        <v>0</v>
      </c>
      <c r="R160" s="19">
        <v>0</v>
      </c>
      <c r="S160" s="19">
        <v>0</v>
      </c>
      <c r="T160" s="19">
        <v>72197804.079999998</v>
      </c>
      <c r="U160" s="19">
        <v>77197804.079999998</v>
      </c>
      <c r="V160" s="19">
        <v>0</v>
      </c>
      <c r="W160" s="19">
        <v>72286502.510000005</v>
      </c>
      <c r="X160" s="20">
        <f t="shared" si="24"/>
        <v>0</v>
      </c>
      <c r="Y160" s="20">
        <f t="shared" si="19"/>
        <v>0</v>
      </c>
      <c r="Z160" s="20">
        <f t="shared" si="20"/>
        <v>0.11158702020050199</v>
      </c>
      <c r="AA160" s="21">
        <f t="shared" si="21"/>
        <v>0.11158702020050199</v>
      </c>
    </row>
    <row r="161" spans="1:27" hidden="1" outlineLevel="4" x14ac:dyDescent="0.25">
      <c r="A161" s="15" t="s">
        <v>196</v>
      </c>
      <c r="B161" s="16" t="s">
        <v>32</v>
      </c>
      <c r="C161" s="16" t="s">
        <v>119</v>
      </c>
      <c r="D161" s="16" t="s">
        <v>132</v>
      </c>
      <c r="E161" s="16"/>
      <c r="F161" s="16">
        <v>280</v>
      </c>
      <c r="G161" s="16">
        <v>2240</v>
      </c>
      <c r="H161" s="16">
        <v>3480</v>
      </c>
      <c r="I161" s="17" t="s">
        <v>133</v>
      </c>
      <c r="J161" s="18">
        <v>506500000</v>
      </c>
      <c r="K161" s="19">
        <v>506500000</v>
      </c>
      <c r="L161" s="19">
        <v>0</v>
      </c>
      <c r="M161" s="19">
        <v>0</v>
      </c>
      <c r="N161" s="19">
        <v>506500000</v>
      </c>
      <c r="O161" s="19">
        <v>0</v>
      </c>
      <c r="P161" s="19">
        <v>0</v>
      </c>
      <c r="Q161" s="19">
        <v>0</v>
      </c>
      <c r="R161" s="19">
        <v>3417628.5</v>
      </c>
      <c r="S161" s="19">
        <v>3417628.5</v>
      </c>
      <c r="T161" s="19">
        <v>3082371.5</v>
      </c>
      <c r="U161" s="19">
        <v>503082371.5</v>
      </c>
      <c r="V161" s="19">
        <v>0</v>
      </c>
      <c r="W161" s="19">
        <v>503082371.5</v>
      </c>
      <c r="X161" s="20">
        <f t="shared" si="24"/>
        <v>6.7475389930898326E-3</v>
      </c>
      <c r="Y161" s="20">
        <f t="shared" si="19"/>
        <v>6.7475389930898326E-3</v>
      </c>
      <c r="Z161" s="20">
        <f t="shared" si="20"/>
        <v>0</v>
      </c>
      <c r="AA161" s="21">
        <f t="shared" si="21"/>
        <v>6.7475389930898326E-3</v>
      </c>
    </row>
    <row r="162" spans="1:27" hidden="1" outlineLevel="3" x14ac:dyDescent="0.25">
      <c r="A162" s="22"/>
      <c r="B162" s="23"/>
      <c r="C162" s="23" t="s">
        <v>134</v>
      </c>
      <c r="D162" s="23"/>
      <c r="E162" s="23"/>
      <c r="F162" s="23"/>
      <c r="G162" s="23"/>
      <c r="H162" s="23"/>
      <c r="I162" s="24"/>
      <c r="J162" s="25">
        <f t="shared" ref="J162:W162" si="25">SUBTOTAL(9,J154:J161)</f>
        <v>1064513654</v>
      </c>
      <c r="K162" s="26">
        <f t="shared" si="25"/>
        <v>1064513654</v>
      </c>
      <c r="L162" s="26">
        <f t="shared" si="25"/>
        <v>0</v>
      </c>
      <c r="M162" s="26">
        <f t="shared" si="25"/>
        <v>0</v>
      </c>
      <c r="N162" s="26">
        <f t="shared" si="25"/>
        <v>1064513654</v>
      </c>
      <c r="O162" s="26">
        <f t="shared" si="25"/>
        <v>55708621.329999998</v>
      </c>
      <c r="P162" s="26">
        <f t="shared" si="25"/>
        <v>15072087.49</v>
      </c>
      <c r="Q162" s="26">
        <f t="shared" si="25"/>
        <v>0</v>
      </c>
      <c r="R162" s="26">
        <f t="shared" si="25"/>
        <v>3417628.5</v>
      </c>
      <c r="S162" s="26">
        <f t="shared" si="25"/>
        <v>3417628.5</v>
      </c>
      <c r="T162" s="26">
        <f t="shared" si="25"/>
        <v>76714438.679999992</v>
      </c>
      <c r="U162" s="26">
        <f t="shared" si="25"/>
        <v>990315316.68000007</v>
      </c>
      <c r="V162" s="26">
        <f t="shared" si="25"/>
        <v>0</v>
      </c>
      <c r="W162" s="26">
        <f t="shared" si="25"/>
        <v>990315316.68000007</v>
      </c>
      <c r="X162" s="27">
        <f t="shared" si="24"/>
        <v>3.2105069645259805E-3</v>
      </c>
      <c r="Y162" s="27">
        <f t="shared" si="19"/>
        <v>3.2105069645259805E-3</v>
      </c>
      <c r="Z162" s="27">
        <f t="shared" si="20"/>
        <v>6.6491123485392128E-2</v>
      </c>
      <c r="AA162" s="28">
        <f t="shared" si="21"/>
        <v>6.9701630449918103E-2</v>
      </c>
    </row>
    <row r="163" spans="1:27" ht="120" hidden="1" outlineLevel="4" x14ac:dyDescent="0.25">
      <c r="A163" s="15" t="s">
        <v>196</v>
      </c>
      <c r="B163" s="16" t="s">
        <v>32</v>
      </c>
      <c r="C163" s="16" t="s">
        <v>135</v>
      </c>
      <c r="D163" s="16" t="s">
        <v>136</v>
      </c>
      <c r="E163" s="16" t="s">
        <v>54</v>
      </c>
      <c r="F163" s="16" t="s">
        <v>35</v>
      </c>
      <c r="G163" s="16">
        <v>1310</v>
      </c>
      <c r="H163" s="16">
        <v>3480</v>
      </c>
      <c r="I163" s="17" t="s">
        <v>137</v>
      </c>
      <c r="J163" s="18">
        <v>56304189</v>
      </c>
      <c r="K163" s="19">
        <v>56304189</v>
      </c>
      <c r="L163" s="19">
        <v>0</v>
      </c>
      <c r="M163" s="19">
        <v>0</v>
      </c>
      <c r="N163" s="19">
        <v>56304189</v>
      </c>
      <c r="O163" s="19">
        <v>0</v>
      </c>
      <c r="P163" s="19">
        <v>46071489.219999999</v>
      </c>
      <c r="Q163" s="19">
        <v>0</v>
      </c>
      <c r="R163" s="19">
        <v>10232699.779999999</v>
      </c>
      <c r="S163" s="19">
        <v>10232699.779999999</v>
      </c>
      <c r="T163" s="19">
        <v>0</v>
      </c>
      <c r="U163" s="19">
        <v>0</v>
      </c>
      <c r="V163" s="19">
        <v>0</v>
      </c>
      <c r="W163" s="19">
        <v>1.862645149230957E-9</v>
      </c>
      <c r="X163" s="20">
        <f t="shared" si="24"/>
        <v>0.18173958211173238</v>
      </c>
      <c r="Y163" s="20">
        <f t="shared" si="19"/>
        <v>0.18173958211173238</v>
      </c>
      <c r="Z163" s="20">
        <f t="shared" si="20"/>
        <v>0.81826041788826753</v>
      </c>
      <c r="AA163" s="21">
        <f t="shared" si="21"/>
        <v>0.99999999999999989</v>
      </c>
    </row>
    <row r="164" spans="1:27" ht="120" hidden="1" outlineLevel="4" x14ac:dyDescent="0.25">
      <c r="A164" s="15" t="s">
        <v>196</v>
      </c>
      <c r="B164" s="16" t="s">
        <v>32</v>
      </c>
      <c r="C164" s="16" t="s">
        <v>135</v>
      </c>
      <c r="D164" s="16" t="s">
        <v>136</v>
      </c>
      <c r="E164" s="16" t="s">
        <v>138</v>
      </c>
      <c r="F164" s="16" t="s">
        <v>35</v>
      </c>
      <c r="G164" s="16">
        <v>1310</v>
      </c>
      <c r="H164" s="16">
        <v>3480</v>
      </c>
      <c r="I164" s="17" t="s">
        <v>139</v>
      </c>
      <c r="J164" s="18">
        <v>24316528</v>
      </c>
      <c r="K164" s="19">
        <v>24316528</v>
      </c>
      <c r="L164" s="19">
        <v>0</v>
      </c>
      <c r="M164" s="19">
        <v>0</v>
      </c>
      <c r="N164" s="19">
        <v>24316528</v>
      </c>
      <c r="O164" s="19">
        <v>0</v>
      </c>
      <c r="P164" s="19">
        <v>19016397.210000001</v>
      </c>
      <c r="Q164" s="19">
        <v>0</v>
      </c>
      <c r="R164" s="19">
        <v>5300130.79</v>
      </c>
      <c r="S164" s="19">
        <v>5300130.79</v>
      </c>
      <c r="T164" s="19">
        <v>0</v>
      </c>
      <c r="U164" s="19">
        <v>0</v>
      </c>
      <c r="V164" s="19">
        <v>0</v>
      </c>
      <c r="W164" s="19">
        <v>-9.3132257461547852E-10</v>
      </c>
      <c r="X164" s="20">
        <f t="shared" si="24"/>
        <v>0.21796412670427293</v>
      </c>
      <c r="Y164" s="20">
        <f t="shared" si="19"/>
        <v>0.21796412670427293</v>
      </c>
      <c r="Z164" s="20">
        <f t="shared" si="20"/>
        <v>0.7820358732957271</v>
      </c>
      <c r="AA164" s="21">
        <f t="shared" si="21"/>
        <v>1</v>
      </c>
    </row>
    <row r="165" spans="1:27" ht="75" hidden="1" outlineLevel="4" x14ac:dyDescent="0.25">
      <c r="A165" s="15" t="s">
        <v>196</v>
      </c>
      <c r="B165" s="16" t="s">
        <v>32</v>
      </c>
      <c r="C165" s="16" t="s">
        <v>135</v>
      </c>
      <c r="D165" s="16" t="s">
        <v>136</v>
      </c>
      <c r="E165" s="16" t="s">
        <v>140</v>
      </c>
      <c r="F165" s="16" t="s">
        <v>35</v>
      </c>
      <c r="G165" s="16">
        <v>1310</v>
      </c>
      <c r="H165" s="16">
        <v>3480</v>
      </c>
      <c r="I165" s="17" t="s">
        <v>141</v>
      </c>
      <c r="J165" s="18">
        <v>5308991133</v>
      </c>
      <c r="K165" s="19">
        <v>5308991133</v>
      </c>
      <c r="L165" s="19">
        <v>0</v>
      </c>
      <c r="M165" s="19">
        <v>0</v>
      </c>
      <c r="N165" s="19">
        <v>5308991133</v>
      </c>
      <c r="O165" s="19">
        <v>0</v>
      </c>
      <c r="P165" s="19">
        <v>0</v>
      </c>
      <c r="Q165" s="19">
        <v>0</v>
      </c>
      <c r="R165" s="19">
        <v>741282227.82000005</v>
      </c>
      <c r="S165" s="19">
        <v>409438500.56</v>
      </c>
      <c r="T165" s="19">
        <v>4567708905.1800003</v>
      </c>
      <c r="U165" s="19">
        <v>4567708905.1800003</v>
      </c>
      <c r="V165" s="19">
        <v>0</v>
      </c>
      <c r="W165" s="19">
        <v>4567708905.1800003</v>
      </c>
      <c r="X165" s="20">
        <f t="shared" si="24"/>
        <v>0.13962770124295101</v>
      </c>
      <c r="Y165" s="20">
        <f t="shared" si="19"/>
        <v>0.13962770124295101</v>
      </c>
      <c r="Z165" s="20">
        <f t="shared" si="20"/>
        <v>0</v>
      </c>
      <c r="AA165" s="21">
        <f t="shared" si="21"/>
        <v>0.13962770124295101</v>
      </c>
    </row>
    <row r="166" spans="1:27" hidden="1" outlineLevel="4" x14ac:dyDescent="0.25">
      <c r="A166" s="15" t="s">
        <v>196</v>
      </c>
      <c r="B166" s="16" t="s">
        <v>32</v>
      </c>
      <c r="C166" s="16" t="s">
        <v>135</v>
      </c>
      <c r="D166" s="16" t="s">
        <v>262</v>
      </c>
      <c r="E166" s="16"/>
      <c r="F166" s="16" t="s">
        <v>35</v>
      </c>
      <c r="G166" s="16">
        <v>1320</v>
      </c>
      <c r="H166" s="16">
        <v>3480</v>
      </c>
      <c r="I166" s="17" t="s">
        <v>263</v>
      </c>
      <c r="J166" s="18">
        <v>14182957960</v>
      </c>
      <c r="K166" s="19">
        <v>14182957960</v>
      </c>
      <c r="L166" s="19">
        <v>0</v>
      </c>
      <c r="M166" s="19">
        <v>0</v>
      </c>
      <c r="N166" s="19">
        <v>14182957960</v>
      </c>
      <c r="O166" s="19">
        <v>0</v>
      </c>
      <c r="P166" s="19">
        <v>5490906753.4899998</v>
      </c>
      <c r="Q166" s="19">
        <v>0</v>
      </c>
      <c r="R166" s="19">
        <v>857979749.50999999</v>
      </c>
      <c r="S166" s="19">
        <v>840472597.78999996</v>
      </c>
      <c r="T166" s="19">
        <v>0</v>
      </c>
      <c r="U166" s="19">
        <v>7834071457</v>
      </c>
      <c r="V166" s="19">
        <v>0</v>
      </c>
      <c r="W166" s="19">
        <v>7834071457</v>
      </c>
      <c r="X166" s="20">
        <f t="shared" si="24"/>
        <v>6.0493710263384293E-2</v>
      </c>
      <c r="Y166" s="20">
        <f t="shared" si="19"/>
        <v>6.0493710263384293E-2</v>
      </c>
      <c r="Z166" s="20">
        <f t="shared" si="20"/>
        <v>0.38714820765710001</v>
      </c>
      <c r="AA166" s="21">
        <f t="shared" si="21"/>
        <v>0.4476419179204843</v>
      </c>
    </row>
    <row r="167" spans="1:27" ht="45" hidden="1" outlineLevel="4" x14ac:dyDescent="0.25">
      <c r="A167" s="15" t="s">
        <v>196</v>
      </c>
      <c r="B167" s="16" t="s">
        <v>32</v>
      </c>
      <c r="C167" s="16" t="s">
        <v>135</v>
      </c>
      <c r="D167" s="16" t="s">
        <v>170</v>
      </c>
      <c r="E167" s="16"/>
      <c r="F167" s="16" t="s">
        <v>35</v>
      </c>
      <c r="G167" s="16">
        <v>1320</v>
      </c>
      <c r="H167" s="16">
        <v>3480</v>
      </c>
      <c r="I167" s="17" t="s">
        <v>171</v>
      </c>
      <c r="J167" s="18">
        <v>50211610</v>
      </c>
      <c r="K167" s="19">
        <v>50211610</v>
      </c>
      <c r="L167" s="19">
        <v>0</v>
      </c>
      <c r="M167" s="19">
        <v>0</v>
      </c>
      <c r="N167" s="19">
        <v>50211610</v>
      </c>
      <c r="O167" s="19">
        <v>0</v>
      </c>
      <c r="P167" s="19">
        <v>0</v>
      </c>
      <c r="Q167" s="19">
        <v>0</v>
      </c>
      <c r="R167" s="19">
        <v>4010900.15</v>
      </c>
      <c r="S167" s="19">
        <v>4010900.15</v>
      </c>
      <c r="T167" s="19">
        <v>46200709.850000001</v>
      </c>
      <c r="U167" s="19">
        <v>46200709.850000001</v>
      </c>
      <c r="V167" s="19">
        <v>0</v>
      </c>
      <c r="W167" s="19">
        <v>46200709.850000001</v>
      </c>
      <c r="X167" s="20">
        <f t="shared" si="24"/>
        <v>7.9879935138506816E-2</v>
      </c>
      <c r="Y167" s="20">
        <f t="shared" si="19"/>
        <v>7.9879935138506816E-2</v>
      </c>
      <c r="Z167" s="20">
        <f t="shared" si="20"/>
        <v>0</v>
      </c>
      <c r="AA167" s="21">
        <f t="shared" si="21"/>
        <v>7.9879935138506816E-2</v>
      </c>
    </row>
    <row r="168" spans="1:27" ht="210" hidden="1" outlineLevel="4" x14ac:dyDescent="0.25">
      <c r="A168" s="15" t="s">
        <v>196</v>
      </c>
      <c r="B168" s="16" t="s">
        <v>32</v>
      </c>
      <c r="C168" s="16" t="s">
        <v>135</v>
      </c>
      <c r="D168" s="16" t="s">
        <v>264</v>
      </c>
      <c r="E168" s="16" t="s">
        <v>265</v>
      </c>
      <c r="F168" s="16" t="s">
        <v>35</v>
      </c>
      <c r="G168" s="16">
        <v>1320</v>
      </c>
      <c r="H168" s="16">
        <v>3480</v>
      </c>
      <c r="I168" s="17" t="s">
        <v>266</v>
      </c>
      <c r="J168" s="18">
        <v>76500000</v>
      </c>
      <c r="K168" s="19">
        <v>76500000</v>
      </c>
      <c r="L168" s="19">
        <v>0</v>
      </c>
      <c r="M168" s="19">
        <v>0</v>
      </c>
      <c r="N168" s="19">
        <v>76500000</v>
      </c>
      <c r="O168" s="19">
        <v>0</v>
      </c>
      <c r="P168" s="19">
        <v>6375000</v>
      </c>
      <c r="Q168" s="19">
        <v>0</v>
      </c>
      <c r="R168" s="19">
        <v>12750000</v>
      </c>
      <c r="S168" s="19">
        <v>12750000</v>
      </c>
      <c r="T168" s="19">
        <v>0</v>
      </c>
      <c r="U168" s="19">
        <v>57375000</v>
      </c>
      <c r="V168" s="19">
        <v>0</v>
      </c>
      <c r="W168" s="19">
        <v>57375000</v>
      </c>
      <c r="X168" s="20">
        <f t="shared" si="24"/>
        <v>0.16666666666666666</v>
      </c>
      <c r="Y168" s="20">
        <f t="shared" si="19"/>
        <v>0.16666666666666666</v>
      </c>
      <c r="Z168" s="20">
        <f t="shared" si="20"/>
        <v>8.3333333333333329E-2</v>
      </c>
      <c r="AA168" s="21">
        <f t="shared" si="21"/>
        <v>0.25</v>
      </c>
    </row>
    <row r="169" spans="1:27" ht="135" hidden="1" outlineLevel="4" x14ac:dyDescent="0.25">
      <c r="A169" s="15" t="s">
        <v>196</v>
      </c>
      <c r="B169" s="16" t="s">
        <v>32</v>
      </c>
      <c r="C169" s="16" t="s">
        <v>135</v>
      </c>
      <c r="D169" s="16" t="s">
        <v>267</v>
      </c>
      <c r="E169" s="16"/>
      <c r="F169" s="16" t="s">
        <v>35</v>
      </c>
      <c r="G169" s="16">
        <v>1320</v>
      </c>
      <c r="H169" s="16">
        <v>3480</v>
      </c>
      <c r="I169" s="17" t="s">
        <v>268</v>
      </c>
      <c r="J169" s="18">
        <v>768029260</v>
      </c>
      <c r="K169" s="19">
        <v>768029260</v>
      </c>
      <c r="L169" s="19">
        <v>0</v>
      </c>
      <c r="M169" s="19">
        <v>0</v>
      </c>
      <c r="N169" s="19">
        <v>768029260</v>
      </c>
      <c r="O169" s="19">
        <v>0</v>
      </c>
      <c r="P169" s="19">
        <v>511915397.98000002</v>
      </c>
      <c r="Q169" s="19">
        <v>0</v>
      </c>
      <c r="R169" s="19">
        <v>23212729.02</v>
      </c>
      <c r="S169" s="19">
        <v>22353264.420000002</v>
      </c>
      <c r="T169" s="19">
        <v>0</v>
      </c>
      <c r="U169" s="19">
        <v>232901133</v>
      </c>
      <c r="V169" s="19">
        <v>0</v>
      </c>
      <c r="W169" s="19">
        <v>232901132.99999997</v>
      </c>
      <c r="X169" s="20">
        <f t="shared" si="24"/>
        <v>3.0223756084501258E-2</v>
      </c>
      <c r="Y169" s="20">
        <f t="shared" si="19"/>
        <v>3.0223756084501258E-2</v>
      </c>
      <c r="Z169" s="20">
        <f t="shared" si="20"/>
        <v>0.66653111364533169</v>
      </c>
      <c r="AA169" s="21">
        <f t="shared" si="21"/>
        <v>0.69675486972983292</v>
      </c>
    </row>
    <row r="170" spans="1:27" hidden="1" outlineLevel="3" x14ac:dyDescent="0.25">
      <c r="A170" s="22"/>
      <c r="B170" s="23"/>
      <c r="C170" s="23" t="s">
        <v>191</v>
      </c>
      <c r="D170" s="23"/>
      <c r="E170" s="23"/>
      <c r="F170" s="23"/>
      <c r="G170" s="23"/>
      <c r="H170" s="23"/>
      <c r="I170" s="24"/>
      <c r="J170" s="25">
        <f t="shared" ref="J170:W170" si="26">SUBTOTAL(9,J163:J169)</f>
        <v>20467310680</v>
      </c>
      <c r="K170" s="26">
        <f t="shared" si="26"/>
        <v>20467310680</v>
      </c>
      <c r="L170" s="26">
        <f t="shared" si="26"/>
        <v>0</v>
      </c>
      <c r="M170" s="26">
        <f t="shared" si="26"/>
        <v>0</v>
      </c>
      <c r="N170" s="26">
        <f t="shared" si="26"/>
        <v>20467310680</v>
      </c>
      <c r="O170" s="26">
        <f t="shared" si="26"/>
        <v>0</v>
      </c>
      <c r="P170" s="26">
        <f t="shared" si="26"/>
        <v>6074285037.8999996</v>
      </c>
      <c r="Q170" s="26">
        <f t="shared" si="26"/>
        <v>0</v>
      </c>
      <c r="R170" s="26">
        <f t="shared" si="26"/>
        <v>1654768437.0700002</v>
      </c>
      <c r="S170" s="26">
        <f t="shared" si="26"/>
        <v>1304558093.4900002</v>
      </c>
      <c r="T170" s="26">
        <f t="shared" si="26"/>
        <v>4613909615.0300007</v>
      </c>
      <c r="U170" s="26">
        <f t="shared" si="26"/>
        <v>12738257205.030001</v>
      </c>
      <c r="V170" s="26">
        <f t="shared" si="26"/>
        <v>0</v>
      </c>
      <c r="W170" s="26">
        <f t="shared" si="26"/>
        <v>12738257205.030001</v>
      </c>
      <c r="X170" s="27">
        <f t="shared" si="24"/>
        <v>8.0849333991250105E-2</v>
      </c>
      <c r="Y170" s="27">
        <f t="shared" si="19"/>
        <v>8.0849333991250105E-2</v>
      </c>
      <c r="Z170" s="27">
        <f t="shared" si="20"/>
        <v>0.29677983262527968</v>
      </c>
      <c r="AA170" s="28">
        <f t="shared" si="21"/>
        <v>0.37762916661652979</v>
      </c>
    </row>
    <row r="171" spans="1:27" outlineLevel="1" collapsed="1" x14ac:dyDescent="0.25">
      <c r="A171" s="22" t="s">
        <v>269</v>
      </c>
      <c r="B171" s="23"/>
      <c r="C171" s="23"/>
      <c r="D171" s="23"/>
      <c r="E171" s="23"/>
      <c r="F171" s="23"/>
      <c r="G171" s="23"/>
      <c r="H171" s="23"/>
      <c r="I171" s="24"/>
      <c r="J171" s="25">
        <f t="shared" ref="J171:W171" si="27">SUBTOTAL(9,J92:J169)</f>
        <v>46116160797</v>
      </c>
      <c r="K171" s="26">
        <f t="shared" si="27"/>
        <v>46116160797</v>
      </c>
      <c r="L171" s="26">
        <f t="shared" si="27"/>
        <v>0</v>
      </c>
      <c r="M171" s="26">
        <f t="shared" si="27"/>
        <v>0</v>
      </c>
      <c r="N171" s="26">
        <f t="shared" si="27"/>
        <v>46116160797</v>
      </c>
      <c r="O171" s="26">
        <f t="shared" si="27"/>
        <v>307661797.24000001</v>
      </c>
      <c r="P171" s="26">
        <f t="shared" si="27"/>
        <v>8158793082.2099991</v>
      </c>
      <c r="Q171" s="26">
        <f t="shared" si="27"/>
        <v>4247412.8100000005</v>
      </c>
      <c r="R171" s="26">
        <f t="shared" si="27"/>
        <v>4464181623.7700005</v>
      </c>
      <c r="S171" s="26">
        <f t="shared" si="27"/>
        <v>4080684750.4499998</v>
      </c>
      <c r="T171" s="26">
        <f t="shared" si="27"/>
        <v>16200785337.970003</v>
      </c>
      <c r="U171" s="26">
        <f t="shared" si="27"/>
        <v>33181276880.970001</v>
      </c>
      <c r="V171" s="26">
        <f t="shared" si="27"/>
        <v>0</v>
      </c>
      <c r="W171" s="26">
        <f t="shared" si="27"/>
        <v>33181276880.969994</v>
      </c>
      <c r="X171" s="27">
        <f t="shared" si="24"/>
        <v>9.6802976367026838E-2</v>
      </c>
      <c r="Y171" s="27">
        <f t="shared" si="19"/>
        <v>9.6802976367026838E-2</v>
      </c>
      <c r="Z171" s="27">
        <f t="shared" si="20"/>
        <v>0.18368186219029414</v>
      </c>
      <c r="AA171" s="28">
        <f t="shared" si="21"/>
        <v>0.28048483855732098</v>
      </c>
    </row>
    <row r="172" spans="1:27" hidden="1" outlineLevel="4" x14ac:dyDescent="0.25">
      <c r="A172" s="15" t="s">
        <v>270</v>
      </c>
      <c r="B172" s="16" t="s">
        <v>271</v>
      </c>
      <c r="C172" s="16" t="s">
        <v>33</v>
      </c>
      <c r="D172" s="16" t="s">
        <v>34</v>
      </c>
      <c r="E172" s="16"/>
      <c r="F172" s="16" t="s">
        <v>35</v>
      </c>
      <c r="G172" s="16">
        <v>1111</v>
      </c>
      <c r="H172" s="16">
        <v>3480</v>
      </c>
      <c r="I172" s="17" t="s">
        <v>36</v>
      </c>
      <c r="J172" s="18">
        <v>137097060</v>
      </c>
      <c r="K172" s="19">
        <v>137097060</v>
      </c>
      <c r="L172" s="19">
        <v>0</v>
      </c>
      <c r="M172" s="19">
        <v>0</v>
      </c>
      <c r="N172" s="19">
        <v>137097060</v>
      </c>
      <c r="O172" s="19">
        <v>0</v>
      </c>
      <c r="P172" s="19">
        <v>0</v>
      </c>
      <c r="Q172" s="19">
        <v>0</v>
      </c>
      <c r="R172" s="19">
        <v>21595143.34</v>
      </c>
      <c r="S172" s="19">
        <v>21595143.34</v>
      </c>
      <c r="T172" s="19">
        <v>115501916.66</v>
      </c>
      <c r="U172" s="19">
        <v>115501916.66</v>
      </c>
      <c r="V172" s="19">
        <v>0</v>
      </c>
      <c r="W172" s="19">
        <v>115501916.66</v>
      </c>
      <c r="X172" s="20">
        <f t="shared" si="24"/>
        <v>0.15751718775005094</v>
      </c>
      <c r="Y172" s="20">
        <f t="shared" si="19"/>
        <v>0.15751718775005094</v>
      </c>
      <c r="Z172" s="20">
        <f t="shared" si="20"/>
        <v>0</v>
      </c>
      <c r="AA172" s="21">
        <f t="shared" si="21"/>
        <v>0.15751718775005094</v>
      </c>
    </row>
    <row r="173" spans="1:27" hidden="1" outlineLevel="4" x14ac:dyDescent="0.25">
      <c r="A173" s="15" t="s">
        <v>270</v>
      </c>
      <c r="B173" s="16" t="s">
        <v>271</v>
      </c>
      <c r="C173" s="16" t="s">
        <v>33</v>
      </c>
      <c r="D173" s="16" t="s">
        <v>37</v>
      </c>
      <c r="E173" s="16"/>
      <c r="F173" s="16" t="s">
        <v>35</v>
      </c>
      <c r="G173" s="16">
        <v>1111</v>
      </c>
      <c r="H173" s="16">
        <v>3480</v>
      </c>
      <c r="I173" s="17" t="s">
        <v>38</v>
      </c>
      <c r="J173" s="18">
        <v>277010</v>
      </c>
      <c r="K173" s="19">
        <v>277010</v>
      </c>
      <c r="L173" s="19">
        <v>0</v>
      </c>
      <c r="M173" s="19">
        <v>0</v>
      </c>
      <c r="N173" s="19">
        <v>277010</v>
      </c>
      <c r="O173" s="19">
        <v>0</v>
      </c>
      <c r="P173" s="19">
        <v>0</v>
      </c>
      <c r="Q173" s="19">
        <v>0</v>
      </c>
      <c r="R173" s="19">
        <v>0</v>
      </c>
      <c r="S173" s="19">
        <v>0</v>
      </c>
      <c r="T173" s="19">
        <v>277010</v>
      </c>
      <c r="U173" s="19">
        <v>277010</v>
      </c>
      <c r="V173" s="19">
        <v>0</v>
      </c>
      <c r="W173" s="19">
        <v>277010</v>
      </c>
      <c r="X173" s="20">
        <f t="shared" si="24"/>
        <v>0</v>
      </c>
      <c r="Y173" s="20">
        <f t="shared" si="19"/>
        <v>0</v>
      </c>
      <c r="Z173" s="20">
        <f t="shared" si="20"/>
        <v>0</v>
      </c>
      <c r="AA173" s="21">
        <f t="shared" si="21"/>
        <v>0</v>
      </c>
    </row>
    <row r="174" spans="1:27" hidden="1" outlineLevel="4" x14ac:dyDescent="0.25">
      <c r="A174" s="15" t="s">
        <v>270</v>
      </c>
      <c r="B174" s="16" t="s">
        <v>271</v>
      </c>
      <c r="C174" s="16" t="s">
        <v>33</v>
      </c>
      <c r="D174" s="16" t="s">
        <v>39</v>
      </c>
      <c r="E174" s="16"/>
      <c r="F174" s="16" t="s">
        <v>35</v>
      </c>
      <c r="G174" s="16">
        <v>1111</v>
      </c>
      <c r="H174" s="16">
        <v>3480</v>
      </c>
      <c r="I174" s="17" t="s">
        <v>40</v>
      </c>
      <c r="J174" s="18">
        <v>1399160</v>
      </c>
      <c r="K174" s="19">
        <v>1399160</v>
      </c>
      <c r="L174" s="19">
        <v>0</v>
      </c>
      <c r="M174" s="19">
        <v>0</v>
      </c>
      <c r="N174" s="19">
        <v>1399160</v>
      </c>
      <c r="O174" s="19">
        <v>0</v>
      </c>
      <c r="P174" s="19">
        <v>0</v>
      </c>
      <c r="Q174" s="19">
        <v>0</v>
      </c>
      <c r="R174" s="19">
        <v>0</v>
      </c>
      <c r="S174" s="19">
        <v>0</v>
      </c>
      <c r="T174" s="19">
        <v>1399160</v>
      </c>
      <c r="U174" s="19">
        <v>1399160</v>
      </c>
      <c r="V174" s="19">
        <v>0</v>
      </c>
      <c r="W174" s="19">
        <v>1399160</v>
      </c>
      <c r="X174" s="20">
        <f t="shared" si="24"/>
        <v>0</v>
      </c>
      <c r="Y174" s="20">
        <f t="shared" si="19"/>
        <v>0</v>
      </c>
      <c r="Z174" s="20">
        <f t="shared" si="20"/>
        <v>0</v>
      </c>
      <c r="AA174" s="21">
        <f t="shared" si="21"/>
        <v>0</v>
      </c>
    </row>
    <row r="175" spans="1:27" hidden="1" outlineLevel="4" x14ac:dyDescent="0.25">
      <c r="A175" s="15" t="s">
        <v>270</v>
      </c>
      <c r="B175" s="16" t="s">
        <v>271</v>
      </c>
      <c r="C175" s="16" t="s">
        <v>33</v>
      </c>
      <c r="D175" s="16" t="s">
        <v>41</v>
      </c>
      <c r="E175" s="16"/>
      <c r="F175" s="16" t="s">
        <v>35</v>
      </c>
      <c r="G175" s="16">
        <v>1111</v>
      </c>
      <c r="H175" s="16">
        <v>3480</v>
      </c>
      <c r="I175" s="17" t="s">
        <v>42</v>
      </c>
      <c r="J175" s="18">
        <v>39987852</v>
      </c>
      <c r="K175" s="19">
        <v>39987852</v>
      </c>
      <c r="L175" s="19">
        <v>0</v>
      </c>
      <c r="M175" s="19">
        <v>0</v>
      </c>
      <c r="N175" s="19">
        <v>39987852</v>
      </c>
      <c r="O175" s="19">
        <v>0</v>
      </c>
      <c r="P175" s="19">
        <v>0</v>
      </c>
      <c r="Q175" s="19">
        <v>0</v>
      </c>
      <c r="R175" s="19">
        <v>0</v>
      </c>
      <c r="S175" s="19">
        <v>0</v>
      </c>
      <c r="T175" s="19">
        <v>39987852</v>
      </c>
      <c r="U175" s="19">
        <v>39987852</v>
      </c>
      <c r="V175" s="19">
        <v>0</v>
      </c>
      <c r="W175" s="19">
        <v>39987852</v>
      </c>
      <c r="X175" s="20">
        <f t="shared" si="24"/>
        <v>0</v>
      </c>
      <c r="Y175" s="20">
        <f t="shared" si="19"/>
        <v>0</v>
      </c>
      <c r="Z175" s="20">
        <f t="shared" si="20"/>
        <v>0</v>
      </c>
      <c r="AA175" s="21">
        <f t="shared" si="21"/>
        <v>0</v>
      </c>
    </row>
    <row r="176" spans="1:27" hidden="1" outlineLevel="4" x14ac:dyDescent="0.25">
      <c r="A176" s="15" t="s">
        <v>270</v>
      </c>
      <c r="B176" s="16" t="s">
        <v>271</v>
      </c>
      <c r="C176" s="16" t="s">
        <v>33</v>
      </c>
      <c r="D176" s="16" t="s">
        <v>43</v>
      </c>
      <c r="E176" s="16"/>
      <c r="F176" s="16" t="s">
        <v>35</v>
      </c>
      <c r="G176" s="16">
        <v>1111</v>
      </c>
      <c r="H176" s="16">
        <v>3480</v>
      </c>
      <c r="I176" s="17" t="s">
        <v>44</v>
      </c>
      <c r="J176" s="18">
        <v>49727062</v>
      </c>
      <c r="K176" s="19">
        <v>49727062</v>
      </c>
      <c r="L176" s="19">
        <v>0</v>
      </c>
      <c r="M176" s="19">
        <v>0</v>
      </c>
      <c r="N176" s="19">
        <v>49727062</v>
      </c>
      <c r="O176" s="19">
        <v>0</v>
      </c>
      <c r="P176" s="19">
        <v>0</v>
      </c>
      <c r="Q176" s="19">
        <v>0</v>
      </c>
      <c r="R176" s="19">
        <v>6430502.0999999996</v>
      </c>
      <c r="S176" s="19">
        <v>6430502.0999999996</v>
      </c>
      <c r="T176" s="19">
        <v>43296559.899999999</v>
      </c>
      <c r="U176" s="19">
        <v>43296559.899999999</v>
      </c>
      <c r="V176" s="19">
        <v>0</v>
      </c>
      <c r="W176" s="19">
        <v>43296559.899999999</v>
      </c>
      <c r="X176" s="20">
        <f t="shared" si="24"/>
        <v>0.12931594671730254</v>
      </c>
      <c r="Y176" s="20">
        <f t="shared" si="19"/>
        <v>0.12931594671730254</v>
      </c>
      <c r="Z176" s="20">
        <f t="shared" si="20"/>
        <v>0</v>
      </c>
      <c r="AA176" s="21">
        <f t="shared" si="21"/>
        <v>0.12931594671730254</v>
      </c>
    </row>
    <row r="177" spans="1:27" ht="30" hidden="1" outlineLevel="4" x14ac:dyDescent="0.25">
      <c r="A177" s="15" t="s">
        <v>270</v>
      </c>
      <c r="B177" s="16" t="s">
        <v>271</v>
      </c>
      <c r="C177" s="16" t="s">
        <v>33</v>
      </c>
      <c r="D177" s="16" t="s">
        <v>45</v>
      </c>
      <c r="E177" s="16"/>
      <c r="F177" s="16" t="s">
        <v>35</v>
      </c>
      <c r="G177" s="16">
        <v>1111</v>
      </c>
      <c r="H177" s="16">
        <v>3480</v>
      </c>
      <c r="I177" s="17" t="s">
        <v>46</v>
      </c>
      <c r="J177" s="18">
        <v>65715167</v>
      </c>
      <c r="K177" s="19">
        <v>65715167</v>
      </c>
      <c r="L177" s="19">
        <v>0</v>
      </c>
      <c r="M177" s="19">
        <v>0</v>
      </c>
      <c r="N177" s="19">
        <v>65715167</v>
      </c>
      <c r="O177" s="19">
        <v>0</v>
      </c>
      <c r="P177" s="19">
        <v>0</v>
      </c>
      <c r="Q177" s="19">
        <v>0</v>
      </c>
      <c r="R177" s="19">
        <v>10087603.84</v>
      </c>
      <c r="S177" s="19">
        <v>10087603.84</v>
      </c>
      <c r="T177" s="19">
        <v>55627563.159999996</v>
      </c>
      <c r="U177" s="19">
        <v>55627563.159999996</v>
      </c>
      <c r="V177" s="19">
        <v>0</v>
      </c>
      <c r="W177" s="19">
        <v>55627563.159999996</v>
      </c>
      <c r="X177" s="20">
        <f t="shared" si="24"/>
        <v>0.1535049563215749</v>
      </c>
      <c r="Y177" s="20">
        <f t="shared" si="19"/>
        <v>0.1535049563215749</v>
      </c>
      <c r="Z177" s="20">
        <f t="shared" si="20"/>
        <v>0</v>
      </c>
      <c r="AA177" s="21">
        <f t="shared" si="21"/>
        <v>0.1535049563215749</v>
      </c>
    </row>
    <row r="178" spans="1:27" hidden="1" outlineLevel="4" x14ac:dyDescent="0.25">
      <c r="A178" s="15" t="s">
        <v>270</v>
      </c>
      <c r="B178" s="16" t="s">
        <v>271</v>
      </c>
      <c r="C178" s="16" t="s">
        <v>33</v>
      </c>
      <c r="D178" s="16" t="s">
        <v>47</v>
      </c>
      <c r="E178" s="16"/>
      <c r="F178" s="16" t="s">
        <v>35</v>
      </c>
      <c r="G178" s="16">
        <v>1111</v>
      </c>
      <c r="H178" s="16">
        <v>3480</v>
      </c>
      <c r="I178" s="17" t="s">
        <v>48</v>
      </c>
      <c r="J178" s="18">
        <v>25291263</v>
      </c>
      <c r="K178" s="19">
        <v>25291263</v>
      </c>
      <c r="L178" s="19">
        <v>0</v>
      </c>
      <c r="M178" s="19">
        <v>0</v>
      </c>
      <c r="N178" s="19">
        <v>25291263</v>
      </c>
      <c r="O178" s="19">
        <v>0</v>
      </c>
      <c r="P178" s="19">
        <v>0</v>
      </c>
      <c r="Q178" s="19">
        <v>0</v>
      </c>
      <c r="R178" s="19">
        <v>0</v>
      </c>
      <c r="S178" s="19">
        <v>0</v>
      </c>
      <c r="T178" s="19">
        <v>25291263</v>
      </c>
      <c r="U178" s="19">
        <v>25291263</v>
      </c>
      <c r="V178" s="19">
        <v>0</v>
      </c>
      <c r="W178" s="19">
        <v>25291263</v>
      </c>
      <c r="X178" s="20">
        <f t="shared" si="24"/>
        <v>0</v>
      </c>
      <c r="Y178" s="20">
        <f t="shared" si="19"/>
        <v>0</v>
      </c>
      <c r="Z178" s="20">
        <f t="shared" si="20"/>
        <v>0</v>
      </c>
      <c r="AA178" s="21">
        <f t="shared" si="21"/>
        <v>0</v>
      </c>
    </row>
    <row r="179" spans="1:27" hidden="1" outlineLevel="4" x14ac:dyDescent="0.25">
      <c r="A179" s="15" t="s">
        <v>270</v>
      </c>
      <c r="B179" s="16" t="s">
        <v>271</v>
      </c>
      <c r="C179" s="16" t="s">
        <v>33</v>
      </c>
      <c r="D179" s="16" t="s">
        <v>49</v>
      </c>
      <c r="E179" s="16"/>
      <c r="F179" s="16" t="s">
        <v>35</v>
      </c>
      <c r="G179" s="16">
        <v>1111</v>
      </c>
      <c r="H179" s="16">
        <v>3480</v>
      </c>
      <c r="I179" s="17" t="s">
        <v>50</v>
      </c>
      <c r="J179" s="18">
        <v>25874955</v>
      </c>
      <c r="K179" s="19">
        <v>25874955</v>
      </c>
      <c r="L179" s="19">
        <v>0</v>
      </c>
      <c r="M179" s="19">
        <v>0</v>
      </c>
      <c r="N179" s="19">
        <v>25874955</v>
      </c>
      <c r="O179" s="19">
        <v>0</v>
      </c>
      <c r="P179" s="19">
        <v>17832.7</v>
      </c>
      <c r="Q179" s="19">
        <v>0</v>
      </c>
      <c r="R179" s="19">
        <v>20605301.579999998</v>
      </c>
      <c r="S179" s="19">
        <v>20605301.579999998</v>
      </c>
      <c r="T179" s="19">
        <v>5251820.72</v>
      </c>
      <c r="U179" s="19">
        <v>5251820.72</v>
      </c>
      <c r="V179" s="19">
        <v>0</v>
      </c>
      <c r="W179" s="19">
        <v>5251820.7200000025</v>
      </c>
      <c r="X179" s="20">
        <f t="shared" si="24"/>
        <v>0.79634154262297263</v>
      </c>
      <c r="Y179" s="20">
        <f t="shared" si="19"/>
        <v>0.79634154262297263</v>
      </c>
      <c r="Z179" s="20">
        <f t="shared" si="20"/>
        <v>6.8918767201720736E-4</v>
      </c>
      <c r="AA179" s="21">
        <f t="shared" si="21"/>
        <v>0.79703073029498983</v>
      </c>
    </row>
    <row r="180" spans="1:27" hidden="1" outlineLevel="4" x14ac:dyDescent="0.25">
      <c r="A180" s="15" t="s">
        <v>270</v>
      </c>
      <c r="B180" s="16" t="s">
        <v>271</v>
      </c>
      <c r="C180" s="16" t="s">
        <v>33</v>
      </c>
      <c r="D180" s="16" t="s">
        <v>51</v>
      </c>
      <c r="E180" s="16"/>
      <c r="F180" s="16" t="s">
        <v>35</v>
      </c>
      <c r="G180" s="16">
        <v>1111</v>
      </c>
      <c r="H180" s="16">
        <v>3480</v>
      </c>
      <c r="I180" s="17" t="s">
        <v>52</v>
      </c>
      <c r="J180" s="18">
        <v>26204266</v>
      </c>
      <c r="K180" s="19">
        <v>26204266</v>
      </c>
      <c r="L180" s="19">
        <v>0</v>
      </c>
      <c r="M180" s="19">
        <v>0</v>
      </c>
      <c r="N180" s="19">
        <v>26204266</v>
      </c>
      <c r="O180" s="19">
        <v>0</v>
      </c>
      <c r="P180" s="19">
        <v>0</v>
      </c>
      <c r="Q180" s="19">
        <v>0</v>
      </c>
      <c r="R180" s="19">
        <v>3754785.47</v>
      </c>
      <c r="S180" s="19">
        <v>3754785.47</v>
      </c>
      <c r="T180" s="19">
        <v>22449480.530000001</v>
      </c>
      <c r="U180" s="19">
        <v>22449480.530000001</v>
      </c>
      <c r="V180" s="19">
        <v>0</v>
      </c>
      <c r="W180" s="19">
        <v>22449480.530000001</v>
      </c>
      <c r="X180" s="20">
        <f t="shared" si="24"/>
        <v>0.14328909155478731</v>
      </c>
      <c r="Y180" s="20">
        <f t="shared" si="19"/>
        <v>0.14328909155478731</v>
      </c>
      <c r="Z180" s="20">
        <f t="shared" si="20"/>
        <v>0</v>
      </c>
      <c r="AA180" s="21">
        <f t="shared" si="21"/>
        <v>0.14328909155478731</v>
      </c>
    </row>
    <row r="181" spans="1:27" ht="120" hidden="1" outlineLevel="4" x14ac:dyDescent="0.25">
      <c r="A181" s="15" t="s">
        <v>270</v>
      </c>
      <c r="B181" s="16" t="s">
        <v>271</v>
      </c>
      <c r="C181" s="16" t="s">
        <v>33</v>
      </c>
      <c r="D181" s="16" t="s">
        <v>53</v>
      </c>
      <c r="E181" s="16" t="s">
        <v>54</v>
      </c>
      <c r="F181" s="16" t="s">
        <v>35</v>
      </c>
      <c r="G181" s="16">
        <v>1112</v>
      </c>
      <c r="H181" s="16">
        <v>3480</v>
      </c>
      <c r="I181" s="17" t="s">
        <v>55</v>
      </c>
      <c r="J181" s="18">
        <v>28202836</v>
      </c>
      <c r="K181" s="19">
        <v>28202836</v>
      </c>
      <c r="L181" s="19">
        <v>0</v>
      </c>
      <c r="M181" s="19">
        <v>0</v>
      </c>
      <c r="N181" s="19">
        <v>28202836</v>
      </c>
      <c r="O181" s="19">
        <v>0</v>
      </c>
      <c r="P181" s="19">
        <v>22508017</v>
      </c>
      <c r="Q181" s="19">
        <v>0</v>
      </c>
      <c r="R181" s="19">
        <v>5694819</v>
      </c>
      <c r="S181" s="19">
        <v>5694819</v>
      </c>
      <c r="T181" s="19">
        <v>0</v>
      </c>
      <c r="U181" s="19">
        <v>0</v>
      </c>
      <c r="V181" s="19">
        <v>0</v>
      </c>
      <c r="W181" s="19">
        <v>0</v>
      </c>
      <c r="X181" s="20">
        <f t="shared" si="24"/>
        <v>0.20192362924069054</v>
      </c>
      <c r="Y181" s="20">
        <f t="shared" si="19"/>
        <v>0.20192362924069054</v>
      </c>
      <c r="Z181" s="20">
        <f t="shared" si="20"/>
        <v>0.79807637075930948</v>
      </c>
      <c r="AA181" s="21">
        <f t="shared" si="21"/>
        <v>1</v>
      </c>
    </row>
    <row r="182" spans="1:27" ht="60" hidden="1" outlineLevel="4" x14ac:dyDescent="0.25">
      <c r="A182" s="15" t="s">
        <v>270</v>
      </c>
      <c r="B182" s="16" t="s">
        <v>271</v>
      </c>
      <c r="C182" s="16" t="s">
        <v>33</v>
      </c>
      <c r="D182" s="16" t="s">
        <v>56</v>
      </c>
      <c r="E182" s="16" t="s">
        <v>54</v>
      </c>
      <c r="F182" s="16" t="s">
        <v>35</v>
      </c>
      <c r="G182" s="16">
        <v>1112</v>
      </c>
      <c r="H182" s="16">
        <v>3480</v>
      </c>
      <c r="I182" s="17" t="s">
        <v>57</v>
      </c>
      <c r="J182" s="18">
        <v>1524478</v>
      </c>
      <c r="K182" s="19">
        <v>1524478</v>
      </c>
      <c r="L182" s="19">
        <v>0</v>
      </c>
      <c r="M182" s="19">
        <v>0</v>
      </c>
      <c r="N182" s="19">
        <v>1524478</v>
      </c>
      <c r="O182" s="19">
        <v>0</v>
      </c>
      <c r="P182" s="19">
        <v>1216898</v>
      </c>
      <c r="Q182" s="19">
        <v>0</v>
      </c>
      <c r="R182" s="19">
        <v>307580</v>
      </c>
      <c r="S182" s="19">
        <v>307580</v>
      </c>
      <c r="T182" s="19">
        <v>0</v>
      </c>
      <c r="U182" s="19">
        <v>0</v>
      </c>
      <c r="V182" s="19">
        <v>0</v>
      </c>
      <c r="W182" s="19">
        <v>0</v>
      </c>
      <c r="X182" s="20">
        <f t="shared" si="24"/>
        <v>0.20176086503052193</v>
      </c>
      <c r="Y182" s="20">
        <f t="shared" si="19"/>
        <v>0.20176086503052193</v>
      </c>
      <c r="Z182" s="20">
        <f t="shared" si="20"/>
        <v>0.79823913496947807</v>
      </c>
      <c r="AA182" s="21">
        <f t="shared" si="21"/>
        <v>1</v>
      </c>
    </row>
    <row r="183" spans="1:27" ht="120" hidden="1" outlineLevel="4" x14ac:dyDescent="0.25">
      <c r="A183" s="15" t="s">
        <v>270</v>
      </c>
      <c r="B183" s="16" t="s">
        <v>271</v>
      </c>
      <c r="C183" s="16" t="s">
        <v>33</v>
      </c>
      <c r="D183" s="16" t="s">
        <v>58</v>
      </c>
      <c r="E183" s="16" t="s">
        <v>54</v>
      </c>
      <c r="F183" s="16" t="s">
        <v>35</v>
      </c>
      <c r="G183" s="16">
        <v>1112</v>
      </c>
      <c r="H183" s="16">
        <v>3480</v>
      </c>
      <c r="I183" s="17" t="s">
        <v>59</v>
      </c>
      <c r="J183" s="18">
        <v>5100875</v>
      </c>
      <c r="K183" s="19">
        <v>5100875</v>
      </c>
      <c r="L183" s="19">
        <v>0</v>
      </c>
      <c r="M183" s="19">
        <v>0</v>
      </c>
      <c r="N183" s="19">
        <v>5100875</v>
      </c>
      <c r="O183" s="19">
        <v>0</v>
      </c>
      <c r="P183" s="19">
        <v>4125587</v>
      </c>
      <c r="Q183" s="19">
        <v>0</v>
      </c>
      <c r="R183" s="19">
        <v>975288</v>
      </c>
      <c r="S183" s="19">
        <v>975288</v>
      </c>
      <c r="T183" s="19">
        <v>0</v>
      </c>
      <c r="U183" s="19">
        <v>0</v>
      </c>
      <c r="V183" s="19">
        <v>0</v>
      </c>
      <c r="W183" s="19">
        <v>0</v>
      </c>
      <c r="X183" s="20">
        <f t="shared" si="24"/>
        <v>0.19120013723135737</v>
      </c>
      <c r="Y183" s="20">
        <f t="shared" si="19"/>
        <v>0.19120013723135737</v>
      </c>
      <c r="Z183" s="20">
        <f t="shared" si="20"/>
        <v>0.80879986276864269</v>
      </c>
      <c r="AA183" s="21">
        <f t="shared" si="21"/>
        <v>1</v>
      </c>
    </row>
    <row r="184" spans="1:27" ht="90" hidden="1" outlineLevel="4" x14ac:dyDescent="0.25">
      <c r="A184" s="15" t="s">
        <v>270</v>
      </c>
      <c r="B184" s="16" t="s">
        <v>271</v>
      </c>
      <c r="C184" s="16" t="s">
        <v>33</v>
      </c>
      <c r="D184" s="16" t="s">
        <v>60</v>
      </c>
      <c r="E184" s="16" t="s">
        <v>54</v>
      </c>
      <c r="F184" s="16" t="s">
        <v>35</v>
      </c>
      <c r="G184" s="16">
        <v>1112</v>
      </c>
      <c r="H184" s="16">
        <v>3480</v>
      </c>
      <c r="I184" s="17" t="s">
        <v>61</v>
      </c>
      <c r="J184" s="18">
        <v>9146866</v>
      </c>
      <c r="K184" s="19">
        <v>9146866</v>
      </c>
      <c r="L184" s="19">
        <v>0</v>
      </c>
      <c r="M184" s="19">
        <v>0</v>
      </c>
      <c r="N184" s="19">
        <v>9146866</v>
      </c>
      <c r="O184" s="19">
        <v>0</v>
      </c>
      <c r="P184" s="19">
        <v>7301365</v>
      </c>
      <c r="Q184" s="19">
        <v>0</v>
      </c>
      <c r="R184" s="19">
        <v>1845501</v>
      </c>
      <c r="S184" s="19">
        <v>1845501</v>
      </c>
      <c r="T184" s="19">
        <v>0</v>
      </c>
      <c r="U184" s="19">
        <v>0</v>
      </c>
      <c r="V184" s="19">
        <v>0</v>
      </c>
      <c r="W184" s="19">
        <v>0</v>
      </c>
      <c r="X184" s="20">
        <f t="shared" si="24"/>
        <v>0.20176320501470121</v>
      </c>
      <c r="Y184" s="20">
        <f t="shared" si="19"/>
        <v>0.20176320501470121</v>
      </c>
      <c r="Z184" s="20">
        <f t="shared" si="20"/>
        <v>0.79823679498529876</v>
      </c>
      <c r="AA184" s="21">
        <f t="shared" si="21"/>
        <v>1</v>
      </c>
    </row>
    <row r="185" spans="1:27" ht="90" hidden="1" outlineLevel="4" x14ac:dyDescent="0.25">
      <c r="A185" s="15" t="s">
        <v>270</v>
      </c>
      <c r="B185" s="16" t="s">
        <v>271</v>
      </c>
      <c r="C185" s="16" t="s">
        <v>33</v>
      </c>
      <c r="D185" s="16" t="s">
        <v>62</v>
      </c>
      <c r="E185" s="16" t="s">
        <v>54</v>
      </c>
      <c r="F185" s="16" t="s">
        <v>35</v>
      </c>
      <c r="G185" s="16">
        <v>1112</v>
      </c>
      <c r="H185" s="16">
        <v>3480</v>
      </c>
      <c r="I185" s="17" t="s">
        <v>63</v>
      </c>
      <c r="J185" s="18">
        <v>4573433</v>
      </c>
      <c r="K185" s="19">
        <v>4573433</v>
      </c>
      <c r="L185" s="19">
        <v>0</v>
      </c>
      <c r="M185" s="19">
        <v>0</v>
      </c>
      <c r="N185" s="19">
        <v>4573433</v>
      </c>
      <c r="O185" s="19">
        <v>0</v>
      </c>
      <c r="P185" s="19">
        <v>3650685</v>
      </c>
      <c r="Q185" s="19">
        <v>0</v>
      </c>
      <c r="R185" s="19">
        <v>922748</v>
      </c>
      <c r="S185" s="19">
        <v>922748</v>
      </c>
      <c r="T185" s="19">
        <v>0</v>
      </c>
      <c r="U185" s="19">
        <v>0</v>
      </c>
      <c r="V185" s="19">
        <v>0</v>
      </c>
      <c r="W185" s="19">
        <v>0</v>
      </c>
      <c r="X185" s="20">
        <f t="shared" si="24"/>
        <v>0.2017626583793837</v>
      </c>
      <c r="Y185" s="20">
        <f t="shared" si="19"/>
        <v>0.2017626583793837</v>
      </c>
      <c r="Z185" s="20">
        <f t="shared" si="20"/>
        <v>0.79823734162061633</v>
      </c>
      <c r="AA185" s="21">
        <f t="shared" si="21"/>
        <v>1</v>
      </c>
    </row>
    <row r="186" spans="1:27" ht="60" hidden="1" outlineLevel="4" x14ac:dyDescent="0.25">
      <c r="A186" s="15" t="s">
        <v>270</v>
      </c>
      <c r="B186" s="16" t="s">
        <v>271</v>
      </c>
      <c r="C186" s="16" t="s">
        <v>33</v>
      </c>
      <c r="D186" s="16" t="s">
        <v>64</v>
      </c>
      <c r="E186" s="16" t="s">
        <v>54</v>
      </c>
      <c r="F186" s="16" t="s">
        <v>35</v>
      </c>
      <c r="G186" s="16">
        <v>1112</v>
      </c>
      <c r="H186" s="16">
        <v>3480</v>
      </c>
      <c r="I186" s="17" t="s">
        <v>65</v>
      </c>
      <c r="J186" s="18">
        <v>14270038</v>
      </c>
      <c r="K186" s="19">
        <v>14270038</v>
      </c>
      <c r="L186" s="19">
        <v>0</v>
      </c>
      <c r="M186" s="19">
        <v>0</v>
      </c>
      <c r="N186" s="19">
        <v>14270038</v>
      </c>
      <c r="O186" s="19">
        <v>0</v>
      </c>
      <c r="P186" s="19">
        <v>12540279.49</v>
      </c>
      <c r="Q186" s="19">
        <v>0</v>
      </c>
      <c r="R186" s="19">
        <v>1729758.51</v>
      </c>
      <c r="S186" s="19">
        <v>850822.14</v>
      </c>
      <c r="T186" s="19">
        <v>0</v>
      </c>
      <c r="U186" s="19">
        <v>0</v>
      </c>
      <c r="V186" s="19">
        <v>0</v>
      </c>
      <c r="W186" s="19">
        <v>-2.3283064365386963E-10</v>
      </c>
      <c r="X186" s="20">
        <f t="shared" si="24"/>
        <v>0.12121611098723073</v>
      </c>
      <c r="Y186" s="20">
        <f t="shared" si="19"/>
        <v>0.12121611098723073</v>
      </c>
      <c r="Z186" s="20">
        <f t="shared" si="20"/>
        <v>0.87878388901276927</v>
      </c>
      <c r="AA186" s="21">
        <f t="shared" si="21"/>
        <v>1</v>
      </c>
    </row>
    <row r="187" spans="1:27" hidden="1" outlineLevel="3" x14ac:dyDescent="0.25">
      <c r="A187" s="22"/>
      <c r="B187" s="23"/>
      <c r="C187" s="23" t="s">
        <v>66</v>
      </c>
      <c r="D187" s="23"/>
      <c r="E187" s="23"/>
      <c r="F187" s="23"/>
      <c r="G187" s="23"/>
      <c r="H187" s="23"/>
      <c r="I187" s="24"/>
      <c r="J187" s="25">
        <f t="shared" ref="J187:W187" si="28">SUBTOTAL(9,J172:J186)</f>
        <v>434392321</v>
      </c>
      <c r="K187" s="26">
        <f t="shared" si="28"/>
        <v>434392321</v>
      </c>
      <c r="L187" s="26">
        <f t="shared" si="28"/>
        <v>0</v>
      </c>
      <c r="M187" s="26">
        <f t="shared" si="28"/>
        <v>0</v>
      </c>
      <c r="N187" s="26">
        <f t="shared" si="28"/>
        <v>434392321</v>
      </c>
      <c r="O187" s="26">
        <f t="shared" si="28"/>
        <v>0</v>
      </c>
      <c r="P187" s="26">
        <f t="shared" si="28"/>
        <v>51360664.190000005</v>
      </c>
      <c r="Q187" s="26">
        <f t="shared" si="28"/>
        <v>0</v>
      </c>
      <c r="R187" s="26">
        <f t="shared" si="28"/>
        <v>73949030.840000004</v>
      </c>
      <c r="S187" s="26">
        <f t="shared" si="28"/>
        <v>73070094.469999999</v>
      </c>
      <c r="T187" s="26">
        <f t="shared" si="28"/>
        <v>309082625.97000003</v>
      </c>
      <c r="U187" s="26">
        <f t="shared" si="28"/>
        <v>309082625.97000003</v>
      </c>
      <c r="V187" s="26">
        <f t="shared" si="28"/>
        <v>0</v>
      </c>
      <c r="W187" s="26">
        <f t="shared" si="28"/>
        <v>309082625.97000003</v>
      </c>
      <c r="X187" s="27">
        <f t="shared" si="24"/>
        <v>0.17023558489653873</v>
      </c>
      <c r="Y187" s="27">
        <f t="shared" si="19"/>
        <v>0.17023558489653873</v>
      </c>
      <c r="Z187" s="27">
        <f t="shared" si="20"/>
        <v>0.11823566326348574</v>
      </c>
      <c r="AA187" s="28">
        <f t="shared" si="21"/>
        <v>0.28847124816002445</v>
      </c>
    </row>
    <row r="188" spans="1:27" hidden="1" outlineLevel="4" x14ac:dyDescent="0.25">
      <c r="A188" s="15" t="s">
        <v>270</v>
      </c>
      <c r="B188" s="16" t="s">
        <v>271</v>
      </c>
      <c r="C188" s="16" t="s">
        <v>67</v>
      </c>
      <c r="D188" s="16" t="s">
        <v>68</v>
      </c>
      <c r="E188" s="16"/>
      <c r="F188" s="16" t="s">
        <v>35</v>
      </c>
      <c r="G188" s="16">
        <v>1120</v>
      </c>
      <c r="H188" s="16">
        <v>3480</v>
      </c>
      <c r="I188" s="17" t="s">
        <v>69</v>
      </c>
      <c r="J188" s="18">
        <v>250000</v>
      </c>
      <c r="K188" s="19">
        <v>250000</v>
      </c>
      <c r="L188" s="19">
        <v>0</v>
      </c>
      <c r="M188" s="19">
        <v>0</v>
      </c>
      <c r="N188" s="19">
        <v>250000</v>
      </c>
      <c r="O188" s="19">
        <v>0</v>
      </c>
      <c r="P188" s="19">
        <v>0</v>
      </c>
      <c r="Q188" s="19">
        <v>0</v>
      </c>
      <c r="R188" s="19">
        <v>0</v>
      </c>
      <c r="S188" s="19">
        <v>0</v>
      </c>
      <c r="T188" s="19">
        <v>62500</v>
      </c>
      <c r="U188" s="19">
        <v>250000</v>
      </c>
      <c r="V188" s="19">
        <v>0</v>
      </c>
      <c r="W188" s="19">
        <v>250000</v>
      </c>
      <c r="X188" s="20">
        <f t="shared" si="24"/>
        <v>0</v>
      </c>
      <c r="Y188" s="20">
        <f t="shared" si="19"/>
        <v>0</v>
      </c>
      <c r="Z188" s="20">
        <f t="shared" si="20"/>
        <v>0</v>
      </c>
      <c r="AA188" s="21">
        <f t="shared" si="21"/>
        <v>0</v>
      </c>
    </row>
    <row r="189" spans="1:27" hidden="1" outlineLevel="4" x14ac:dyDescent="0.25">
      <c r="A189" s="15" t="s">
        <v>270</v>
      </c>
      <c r="B189" s="16" t="s">
        <v>271</v>
      </c>
      <c r="C189" s="16" t="s">
        <v>67</v>
      </c>
      <c r="D189" s="16" t="s">
        <v>72</v>
      </c>
      <c r="E189" s="16"/>
      <c r="F189" s="16" t="s">
        <v>35</v>
      </c>
      <c r="G189" s="16">
        <v>1120</v>
      </c>
      <c r="H189" s="16">
        <v>3480</v>
      </c>
      <c r="I189" s="17" t="s">
        <v>73</v>
      </c>
      <c r="J189" s="18">
        <v>100000</v>
      </c>
      <c r="K189" s="19">
        <v>100000</v>
      </c>
      <c r="L189" s="19">
        <v>0</v>
      </c>
      <c r="M189" s="19">
        <v>0</v>
      </c>
      <c r="N189" s="19">
        <v>100000</v>
      </c>
      <c r="O189" s="19">
        <v>0</v>
      </c>
      <c r="P189" s="19">
        <v>0</v>
      </c>
      <c r="Q189" s="19">
        <v>0</v>
      </c>
      <c r="R189" s="19">
        <v>0</v>
      </c>
      <c r="S189" s="19">
        <v>0</v>
      </c>
      <c r="T189" s="19">
        <v>25000</v>
      </c>
      <c r="U189" s="19">
        <v>100000</v>
      </c>
      <c r="V189" s="19">
        <v>0</v>
      </c>
      <c r="W189" s="19">
        <v>100000</v>
      </c>
      <c r="X189" s="20">
        <f t="shared" si="24"/>
        <v>0</v>
      </c>
      <c r="Y189" s="20">
        <f t="shared" si="19"/>
        <v>0</v>
      </c>
      <c r="Z189" s="20">
        <f t="shared" si="20"/>
        <v>0</v>
      </c>
      <c r="AA189" s="21">
        <f t="shared" si="21"/>
        <v>0</v>
      </c>
    </row>
    <row r="190" spans="1:27" hidden="1" outlineLevel="4" x14ac:dyDescent="0.25">
      <c r="A190" s="15" t="s">
        <v>270</v>
      </c>
      <c r="B190" s="16" t="s">
        <v>271</v>
      </c>
      <c r="C190" s="16" t="s">
        <v>67</v>
      </c>
      <c r="D190" s="16" t="s">
        <v>84</v>
      </c>
      <c r="E190" s="16"/>
      <c r="F190" s="16" t="s">
        <v>35</v>
      </c>
      <c r="G190" s="16">
        <v>1120</v>
      </c>
      <c r="H190" s="16">
        <v>3480</v>
      </c>
      <c r="I190" s="17" t="s">
        <v>85</v>
      </c>
      <c r="J190" s="18">
        <v>805800</v>
      </c>
      <c r="K190" s="19">
        <v>805800</v>
      </c>
      <c r="L190" s="19">
        <v>0</v>
      </c>
      <c r="M190" s="19">
        <v>0</v>
      </c>
      <c r="N190" s="19">
        <v>805800</v>
      </c>
      <c r="O190" s="19">
        <v>0</v>
      </c>
      <c r="P190" s="19">
        <v>0</v>
      </c>
      <c r="Q190" s="19">
        <v>0</v>
      </c>
      <c r="R190" s="19">
        <v>0</v>
      </c>
      <c r="S190" s="19">
        <v>0</v>
      </c>
      <c r="T190" s="19">
        <v>201450</v>
      </c>
      <c r="U190" s="19">
        <v>805800</v>
      </c>
      <c r="V190" s="19">
        <v>0</v>
      </c>
      <c r="W190" s="19">
        <v>805800</v>
      </c>
      <c r="X190" s="20">
        <f t="shared" ref="X190:X221" si="29">R190/K190</f>
        <v>0</v>
      </c>
      <c r="Y190" s="20">
        <f t="shared" si="19"/>
        <v>0</v>
      </c>
      <c r="Z190" s="20">
        <f t="shared" si="20"/>
        <v>0</v>
      </c>
      <c r="AA190" s="21">
        <f t="shared" si="21"/>
        <v>0</v>
      </c>
    </row>
    <row r="191" spans="1:27" ht="30" hidden="1" outlineLevel="4" x14ac:dyDescent="0.25">
      <c r="A191" s="15" t="s">
        <v>270</v>
      </c>
      <c r="B191" s="16" t="s">
        <v>271</v>
      </c>
      <c r="C191" s="16" t="s">
        <v>67</v>
      </c>
      <c r="D191" s="16" t="s">
        <v>272</v>
      </c>
      <c r="E191" s="16"/>
      <c r="F191" s="16" t="s">
        <v>35</v>
      </c>
      <c r="G191" s="16">
        <v>1120</v>
      </c>
      <c r="H191" s="16">
        <v>3480</v>
      </c>
      <c r="I191" s="17" t="s">
        <v>273</v>
      </c>
      <c r="J191" s="18">
        <v>302500</v>
      </c>
      <c r="K191" s="19">
        <v>302500</v>
      </c>
      <c r="L191" s="19">
        <v>0</v>
      </c>
      <c r="M191" s="19">
        <v>0</v>
      </c>
      <c r="N191" s="19">
        <v>302500</v>
      </c>
      <c r="O191" s="19">
        <v>0</v>
      </c>
      <c r="P191" s="19">
        <v>0</v>
      </c>
      <c r="Q191" s="19">
        <v>0</v>
      </c>
      <c r="R191" s="19">
        <v>0</v>
      </c>
      <c r="S191" s="19">
        <v>0</v>
      </c>
      <c r="T191" s="19">
        <v>75625</v>
      </c>
      <c r="U191" s="19">
        <v>302500</v>
      </c>
      <c r="V191" s="19">
        <v>0</v>
      </c>
      <c r="W191" s="19">
        <v>302500</v>
      </c>
      <c r="X191" s="20">
        <f t="shared" si="29"/>
        <v>0</v>
      </c>
      <c r="Y191" s="20">
        <f t="shared" si="19"/>
        <v>0</v>
      </c>
      <c r="Z191" s="20">
        <f t="shared" si="20"/>
        <v>0</v>
      </c>
      <c r="AA191" s="21">
        <f t="shared" si="21"/>
        <v>0</v>
      </c>
    </row>
    <row r="192" spans="1:27" ht="30" hidden="1" outlineLevel="4" x14ac:dyDescent="0.25">
      <c r="A192" s="15" t="s">
        <v>270</v>
      </c>
      <c r="B192" s="16" t="s">
        <v>271</v>
      </c>
      <c r="C192" s="16" t="s">
        <v>67</v>
      </c>
      <c r="D192" s="16" t="s">
        <v>92</v>
      </c>
      <c r="E192" s="16"/>
      <c r="F192" s="16" t="s">
        <v>35</v>
      </c>
      <c r="G192" s="16">
        <v>1120</v>
      </c>
      <c r="H192" s="16">
        <v>3480</v>
      </c>
      <c r="I192" s="17" t="s">
        <v>93</v>
      </c>
      <c r="J192" s="18">
        <v>200000</v>
      </c>
      <c r="K192" s="19">
        <v>200000</v>
      </c>
      <c r="L192" s="19">
        <v>0</v>
      </c>
      <c r="M192" s="19">
        <v>0</v>
      </c>
      <c r="N192" s="19">
        <v>200000</v>
      </c>
      <c r="O192" s="19">
        <v>0</v>
      </c>
      <c r="P192" s="19">
        <v>0</v>
      </c>
      <c r="Q192" s="19">
        <v>0</v>
      </c>
      <c r="R192" s="19">
        <v>0</v>
      </c>
      <c r="S192" s="19">
        <v>0</v>
      </c>
      <c r="T192" s="19">
        <v>50000</v>
      </c>
      <c r="U192" s="19">
        <v>200000</v>
      </c>
      <c r="V192" s="19">
        <v>0</v>
      </c>
      <c r="W192" s="19">
        <v>200000</v>
      </c>
      <c r="X192" s="20">
        <f t="shared" si="29"/>
        <v>0</v>
      </c>
      <c r="Y192" s="20">
        <f t="shared" si="19"/>
        <v>0</v>
      </c>
      <c r="Z192" s="20">
        <f t="shared" si="20"/>
        <v>0</v>
      </c>
      <c r="AA192" s="21">
        <f t="shared" si="21"/>
        <v>0</v>
      </c>
    </row>
    <row r="193" spans="1:27" ht="30" hidden="1" outlineLevel="4" x14ac:dyDescent="0.25">
      <c r="A193" s="15" t="s">
        <v>270</v>
      </c>
      <c r="B193" s="16" t="s">
        <v>271</v>
      </c>
      <c r="C193" s="16" t="s">
        <v>67</v>
      </c>
      <c r="D193" s="16" t="s">
        <v>224</v>
      </c>
      <c r="E193" s="16"/>
      <c r="F193" s="16" t="s">
        <v>35</v>
      </c>
      <c r="G193" s="16">
        <v>1120</v>
      </c>
      <c r="H193" s="16">
        <v>3480</v>
      </c>
      <c r="I193" s="17" t="s">
        <v>225</v>
      </c>
      <c r="J193" s="18">
        <v>200000</v>
      </c>
      <c r="K193" s="19">
        <v>200000</v>
      </c>
      <c r="L193" s="19">
        <v>0</v>
      </c>
      <c r="M193" s="19">
        <v>0</v>
      </c>
      <c r="N193" s="19">
        <v>200000</v>
      </c>
      <c r="O193" s="19">
        <v>0</v>
      </c>
      <c r="P193" s="19">
        <v>0</v>
      </c>
      <c r="Q193" s="19">
        <v>0</v>
      </c>
      <c r="R193" s="19">
        <v>0</v>
      </c>
      <c r="S193" s="19">
        <v>0</v>
      </c>
      <c r="T193" s="19">
        <v>50000</v>
      </c>
      <c r="U193" s="19">
        <v>200000</v>
      </c>
      <c r="V193" s="19">
        <v>0</v>
      </c>
      <c r="W193" s="19">
        <v>200000</v>
      </c>
      <c r="X193" s="20">
        <f t="shared" si="29"/>
        <v>0</v>
      </c>
      <c r="Y193" s="20">
        <f t="shared" si="19"/>
        <v>0</v>
      </c>
      <c r="Z193" s="20">
        <f t="shared" si="20"/>
        <v>0</v>
      </c>
      <c r="AA193" s="21">
        <f t="shared" si="21"/>
        <v>0</v>
      </c>
    </row>
    <row r="194" spans="1:27" hidden="1" outlineLevel="3" x14ac:dyDescent="0.25">
      <c r="A194" s="22"/>
      <c r="B194" s="23"/>
      <c r="C194" s="23" t="s">
        <v>96</v>
      </c>
      <c r="D194" s="23"/>
      <c r="E194" s="23"/>
      <c r="F194" s="23"/>
      <c r="G194" s="23"/>
      <c r="H194" s="23"/>
      <c r="I194" s="24"/>
      <c r="J194" s="25">
        <f t="shared" ref="J194:W194" si="30">SUBTOTAL(9,J188:J193)</f>
        <v>1858300</v>
      </c>
      <c r="K194" s="26">
        <f t="shared" si="30"/>
        <v>1858300</v>
      </c>
      <c r="L194" s="26">
        <f t="shared" si="30"/>
        <v>0</v>
      </c>
      <c r="M194" s="26">
        <f t="shared" si="30"/>
        <v>0</v>
      </c>
      <c r="N194" s="26">
        <f t="shared" si="30"/>
        <v>1858300</v>
      </c>
      <c r="O194" s="26">
        <f t="shared" si="30"/>
        <v>0</v>
      </c>
      <c r="P194" s="26">
        <f t="shared" si="30"/>
        <v>0</v>
      </c>
      <c r="Q194" s="26">
        <f t="shared" si="30"/>
        <v>0</v>
      </c>
      <c r="R194" s="26">
        <f t="shared" si="30"/>
        <v>0</v>
      </c>
      <c r="S194" s="26">
        <f t="shared" si="30"/>
        <v>0</v>
      </c>
      <c r="T194" s="26">
        <f t="shared" si="30"/>
        <v>464575</v>
      </c>
      <c r="U194" s="26">
        <f t="shared" si="30"/>
        <v>1858300</v>
      </c>
      <c r="V194" s="26">
        <f t="shared" si="30"/>
        <v>0</v>
      </c>
      <c r="W194" s="26">
        <f t="shared" si="30"/>
        <v>1858300</v>
      </c>
      <c r="X194" s="27">
        <f t="shared" si="29"/>
        <v>0</v>
      </c>
      <c r="Y194" s="27">
        <f t="shared" si="19"/>
        <v>0</v>
      </c>
      <c r="Z194" s="27">
        <f t="shared" si="20"/>
        <v>0</v>
      </c>
      <c r="AA194" s="28">
        <f t="shared" si="21"/>
        <v>0</v>
      </c>
    </row>
    <row r="195" spans="1:27" hidden="1" outlineLevel="4" x14ac:dyDescent="0.25">
      <c r="A195" s="15" t="s">
        <v>270</v>
      </c>
      <c r="B195" s="16" t="s">
        <v>271</v>
      </c>
      <c r="C195" s="16" t="s">
        <v>97</v>
      </c>
      <c r="D195" s="16" t="s">
        <v>102</v>
      </c>
      <c r="E195" s="16"/>
      <c r="F195" s="16" t="s">
        <v>35</v>
      </c>
      <c r="G195" s="16">
        <v>1120</v>
      </c>
      <c r="H195" s="16">
        <v>3480</v>
      </c>
      <c r="I195" s="17" t="s">
        <v>103</v>
      </c>
      <c r="J195" s="18">
        <v>1500000</v>
      </c>
      <c r="K195" s="19">
        <v>1500000</v>
      </c>
      <c r="L195" s="19">
        <v>0</v>
      </c>
      <c r="M195" s="19">
        <v>0</v>
      </c>
      <c r="N195" s="19">
        <v>1500000</v>
      </c>
      <c r="O195" s="19">
        <v>0</v>
      </c>
      <c r="P195" s="19">
        <v>0</v>
      </c>
      <c r="Q195" s="19">
        <v>0</v>
      </c>
      <c r="R195" s="19">
        <v>0</v>
      </c>
      <c r="S195" s="19">
        <v>0</v>
      </c>
      <c r="T195" s="19">
        <v>375000</v>
      </c>
      <c r="U195" s="19">
        <v>1500000</v>
      </c>
      <c r="V195" s="19">
        <v>0</v>
      </c>
      <c r="W195" s="19">
        <v>1500000</v>
      </c>
      <c r="X195" s="20">
        <f t="shared" si="29"/>
        <v>0</v>
      </c>
      <c r="Y195" s="20">
        <f t="shared" si="19"/>
        <v>0</v>
      </c>
      <c r="Z195" s="20">
        <f t="shared" si="20"/>
        <v>0</v>
      </c>
      <c r="AA195" s="21">
        <f t="shared" si="21"/>
        <v>0</v>
      </c>
    </row>
    <row r="196" spans="1:27" ht="30" hidden="1" outlineLevel="4" x14ac:dyDescent="0.25">
      <c r="A196" s="15" t="s">
        <v>270</v>
      </c>
      <c r="B196" s="16" t="s">
        <v>271</v>
      </c>
      <c r="C196" s="16" t="s">
        <v>97</v>
      </c>
      <c r="D196" s="16" t="s">
        <v>104</v>
      </c>
      <c r="E196" s="16"/>
      <c r="F196" s="16" t="s">
        <v>35</v>
      </c>
      <c r="G196" s="16">
        <v>1120</v>
      </c>
      <c r="H196" s="16">
        <v>3480</v>
      </c>
      <c r="I196" s="17" t="s">
        <v>105</v>
      </c>
      <c r="J196" s="18">
        <v>30000</v>
      </c>
      <c r="K196" s="19">
        <v>30000</v>
      </c>
      <c r="L196" s="19">
        <v>0</v>
      </c>
      <c r="M196" s="19">
        <v>0</v>
      </c>
      <c r="N196" s="19">
        <v>30000</v>
      </c>
      <c r="O196" s="19">
        <v>0</v>
      </c>
      <c r="P196" s="19">
        <v>0</v>
      </c>
      <c r="Q196" s="19">
        <v>0</v>
      </c>
      <c r="R196" s="19">
        <v>0</v>
      </c>
      <c r="S196" s="19">
        <v>0</v>
      </c>
      <c r="T196" s="19">
        <v>7500</v>
      </c>
      <c r="U196" s="19">
        <v>30000</v>
      </c>
      <c r="V196" s="19">
        <v>0</v>
      </c>
      <c r="W196" s="19">
        <v>30000</v>
      </c>
      <c r="X196" s="20">
        <f t="shared" si="29"/>
        <v>0</v>
      </c>
      <c r="Y196" s="20">
        <f t="shared" si="19"/>
        <v>0</v>
      </c>
      <c r="Z196" s="20">
        <f t="shared" si="20"/>
        <v>0</v>
      </c>
      <c r="AA196" s="21">
        <f t="shared" si="21"/>
        <v>0</v>
      </c>
    </row>
    <row r="197" spans="1:27" ht="30" hidden="1" outlineLevel="4" x14ac:dyDescent="0.25">
      <c r="A197" s="15" t="s">
        <v>270</v>
      </c>
      <c r="B197" s="16" t="s">
        <v>271</v>
      </c>
      <c r="C197" s="16" t="s">
        <v>97</v>
      </c>
      <c r="D197" s="16" t="s">
        <v>110</v>
      </c>
      <c r="E197" s="16"/>
      <c r="F197" s="16" t="s">
        <v>35</v>
      </c>
      <c r="G197" s="16">
        <v>1120</v>
      </c>
      <c r="H197" s="16">
        <v>3480</v>
      </c>
      <c r="I197" s="17" t="s">
        <v>111</v>
      </c>
      <c r="J197" s="18">
        <v>60243</v>
      </c>
      <c r="K197" s="19">
        <v>60243</v>
      </c>
      <c r="L197" s="19">
        <v>0</v>
      </c>
      <c r="M197" s="19">
        <v>0</v>
      </c>
      <c r="N197" s="19">
        <v>60243</v>
      </c>
      <c r="O197" s="19">
        <v>0</v>
      </c>
      <c r="P197" s="19">
        <v>0</v>
      </c>
      <c r="Q197" s="19">
        <v>0</v>
      </c>
      <c r="R197" s="19">
        <v>0</v>
      </c>
      <c r="S197" s="19">
        <v>0</v>
      </c>
      <c r="T197" s="19">
        <v>15060</v>
      </c>
      <c r="U197" s="19">
        <v>60243</v>
      </c>
      <c r="V197" s="19">
        <v>0</v>
      </c>
      <c r="W197" s="19">
        <v>60243</v>
      </c>
      <c r="X197" s="20">
        <f t="shared" si="29"/>
        <v>0</v>
      </c>
      <c r="Y197" s="20">
        <f t="shared" si="19"/>
        <v>0</v>
      </c>
      <c r="Z197" s="20">
        <f t="shared" si="20"/>
        <v>0</v>
      </c>
      <c r="AA197" s="21">
        <f t="shared" si="21"/>
        <v>0</v>
      </c>
    </row>
    <row r="198" spans="1:27" ht="30" hidden="1" outlineLevel="4" x14ac:dyDescent="0.25">
      <c r="A198" s="15" t="s">
        <v>270</v>
      </c>
      <c r="B198" s="16" t="s">
        <v>271</v>
      </c>
      <c r="C198" s="16" t="s">
        <v>97</v>
      </c>
      <c r="D198" s="16" t="s">
        <v>112</v>
      </c>
      <c r="E198" s="16"/>
      <c r="F198" s="16" t="s">
        <v>35</v>
      </c>
      <c r="G198" s="16">
        <v>1120</v>
      </c>
      <c r="H198" s="16">
        <v>3480</v>
      </c>
      <c r="I198" s="17" t="s">
        <v>113</v>
      </c>
      <c r="J198" s="18">
        <v>300000</v>
      </c>
      <c r="K198" s="19">
        <v>300000</v>
      </c>
      <c r="L198" s="19">
        <v>0</v>
      </c>
      <c r="M198" s="19">
        <v>0</v>
      </c>
      <c r="N198" s="19">
        <v>300000</v>
      </c>
      <c r="O198" s="19">
        <v>0</v>
      </c>
      <c r="P198" s="19">
        <v>0</v>
      </c>
      <c r="Q198" s="19">
        <v>0</v>
      </c>
      <c r="R198" s="19">
        <v>0</v>
      </c>
      <c r="S198" s="19">
        <v>0</v>
      </c>
      <c r="T198" s="19">
        <v>75000</v>
      </c>
      <c r="U198" s="19">
        <v>300000</v>
      </c>
      <c r="V198" s="19">
        <v>0</v>
      </c>
      <c r="W198" s="19">
        <v>300000</v>
      </c>
      <c r="X198" s="20">
        <f t="shared" si="29"/>
        <v>0</v>
      </c>
      <c r="Y198" s="20">
        <f t="shared" si="19"/>
        <v>0</v>
      </c>
      <c r="Z198" s="20">
        <f t="shared" si="20"/>
        <v>0</v>
      </c>
      <c r="AA198" s="21">
        <f t="shared" si="21"/>
        <v>0</v>
      </c>
    </row>
    <row r="199" spans="1:27" hidden="1" outlineLevel="3" x14ac:dyDescent="0.25">
      <c r="A199" s="22"/>
      <c r="B199" s="23"/>
      <c r="C199" s="23" t="s">
        <v>118</v>
      </c>
      <c r="D199" s="23"/>
      <c r="E199" s="23"/>
      <c r="F199" s="23"/>
      <c r="G199" s="23"/>
      <c r="H199" s="23"/>
      <c r="I199" s="24"/>
      <c r="J199" s="25">
        <f t="shared" ref="J199:W199" si="31">SUBTOTAL(9,J195:J198)</f>
        <v>1890243</v>
      </c>
      <c r="K199" s="26">
        <f t="shared" si="31"/>
        <v>1890243</v>
      </c>
      <c r="L199" s="26">
        <f t="shared" si="31"/>
        <v>0</v>
      </c>
      <c r="M199" s="26">
        <f t="shared" si="31"/>
        <v>0</v>
      </c>
      <c r="N199" s="26">
        <f t="shared" si="31"/>
        <v>1890243</v>
      </c>
      <c r="O199" s="26">
        <f t="shared" si="31"/>
        <v>0</v>
      </c>
      <c r="P199" s="26">
        <f t="shared" si="31"/>
        <v>0</v>
      </c>
      <c r="Q199" s="26">
        <f t="shared" si="31"/>
        <v>0</v>
      </c>
      <c r="R199" s="26">
        <f t="shared" si="31"/>
        <v>0</v>
      </c>
      <c r="S199" s="26">
        <f t="shared" si="31"/>
        <v>0</v>
      </c>
      <c r="T199" s="26">
        <f t="shared" si="31"/>
        <v>472560</v>
      </c>
      <c r="U199" s="26">
        <f t="shared" si="31"/>
        <v>1890243</v>
      </c>
      <c r="V199" s="26">
        <f t="shared" si="31"/>
        <v>0</v>
      </c>
      <c r="W199" s="26">
        <f t="shared" si="31"/>
        <v>1890243</v>
      </c>
      <c r="X199" s="27">
        <f t="shared" si="29"/>
        <v>0</v>
      </c>
      <c r="Y199" s="27">
        <f t="shared" si="19"/>
        <v>0</v>
      </c>
      <c r="Z199" s="27">
        <f t="shared" si="20"/>
        <v>0</v>
      </c>
      <c r="AA199" s="28">
        <f t="shared" si="21"/>
        <v>0</v>
      </c>
    </row>
    <row r="200" spans="1:27" hidden="1" outlineLevel="4" x14ac:dyDescent="0.25">
      <c r="A200" s="15" t="s">
        <v>270</v>
      </c>
      <c r="B200" s="16" t="s">
        <v>271</v>
      </c>
      <c r="C200" s="16" t="s">
        <v>119</v>
      </c>
      <c r="D200" s="16" t="s">
        <v>132</v>
      </c>
      <c r="E200" s="16"/>
      <c r="F200" s="16">
        <v>280</v>
      </c>
      <c r="G200" s="16">
        <v>2240</v>
      </c>
      <c r="H200" s="16">
        <v>3480</v>
      </c>
      <c r="I200" s="17" t="s">
        <v>133</v>
      </c>
      <c r="J200" s="18">
        <v>150000</v>
      </c>
      <c r="K200" s="19">
        <v>150000</v>
      </c>
      <c r="L200" s="19">
        <v>0</v>
      </c>
      <c r="M200" s="19">
        <v>0</v>
      </c>
      <c r="N200" s="19">
        <v>150000</v>
      </c>
      <c r="O200" s="19">
        <v>0</v>
      </c>
      <c r="P200" s="19">
        <v>0</v>
      </c>
      <c r="Q200" s="19">
        <v>0</v>
      </c>
      <c r="R200" s="19">
        <v>0</v>
      </c>
      <c r="S200" s="19">
        <v>0</v>
      </c>
      <c r="T200" s="19">
        <v>37500</v>
      </c>
      <c r="U200" s="19">
        <v>150000</v>
      </c>
      <c r="V200" s="19">
        <v>0</v>
      </c>
      <c r="W200" s="19">
        <v>150000</v>
      </c>
      <c r="X200" s="20">
        <f t="shared" si="29"/>
        <v>0</v>
      </c>
      <c r="Y200" s="20">
        <f t="shared" si="19"/>
        <v>0</v>
      </c>
      <c r="Z200" s="20">
        <f t="shared" si="20"/>
        <v>0</v>
      </c>
      <c r="AA200" s="21">
        <f t="shared" si="21"/>
        <v>0</v>
      </c>
    </row>
    <row r="201" spans="1:27" hidden="1" outlineLevel="3" x14ac:dyDescent="0.25">
      <c r="A201" s="22"/>
      <c r="B201" s="23"/>
      <c r="C201" s="23" t="s">
        <v>134</v>
      </c>
      <c r="D201" s="23"/>
      <c r="E201" s="23"/>
      <c r="F201" s="23"/>
      <c r="G201" s="23"/>
      <c r="H201" s="23"/>
      <c r="I201" s="24"/>
      <c r="J201" s="25">
        <f t="shared" ref="J201:W201" si="32">SUBTOTAL(9,J200:J200)</f>
        <v>150000</v>
      </c>
      <c r="K201" s="26">
        <f t="shared" si="32"/>
        <v>150000</v>
      </c>
      <c r="L201" s="26">
        <f t="shared" si="32"/>
        <v>0</v>
      </c>
      <c r="M201" s="26">
        <f t="shared" si="32"/>
        <v>0</v>
      </c>
      <c r="N201" s="26">
        <f t="shared" si="32"/>
        <v>150000</v>
      </c>
      <c r="O201" s="26">
        <f t="shared" si="32"/>
        <v>0</v>
      </c>
      <c r="P201" s="26">
        <f t="shared" si="32"/>
        <v>0</v>
      </c>
      <c r="Q201" s="26">
        <f t="shared" si="32"/>
        <v>0</v>
      </c>
      <c r="R201" s="26">
        <f t="shared" si="32"/>
        <v>0</v>
      </c>
      <c r="S201" s="26">
        <f t="shared" si="32"/>
        <v>0</v>
      </c>
      <c r="T201" s="26">
        <f t="shared" si="32"/>
        <v>37500</v>
      </c>
      <c r="U201" s="26">
        <f t="shared" si="32"/>
        <v>150000</v>
      </c>
      <c r="V201" s="26">
        <f t="shared" si="32"/>
        <v>0</v>
      </c>
      <c r="W201" s="26">
        <f t="shared" si="32"/>
        <v>150000</v>
      </c>
      <c r="X201" s="27">
        <f t="shared" si="29"/>
        <v>0</v>
      </c>
      <c r="Y201" s="27">
        <f t="shared" si="19"/>
        <v>0</v>
      </c>
      <c r="Z201" s="27">
        <f t="shared" si="20"/>
        <v>0</v>
      </c>
      <c r="AA201" s="28">
        <f t="shared" si="21"/>
        <v>0</v>
      </c>
    </row>
    <row r="202" spans="1:27" ht="120" hidden="1" outlineLevel="4" x14ac:dyDescent="0.25">
      <c r="A202" s="15" t="s">
        <v>270</v>
      </c>
      <c r="B202" s="16" t="s">
        <v>271</v>
      </c>
      <c r="C202" s="16" t="s">
        <v>135</v>
      </c>
      <c r="D202" s="16" t="s">
        <v>136</v>
      </c>
      <c r="E202" s="16" t="s">
        <v>54</v>
      </c>
      <c r="F202" s="16" t="s">
        <v>35</v>
      </c>
      <c r="G202" s="16">
        <v>1310</v>
      </c>
      <c r="H202" s="16">
        <v>3480</v>
      </c>
      <c r="I202" s="17" t="s">
        <v>137</v>
      </c>
      <c r="J202" s="18">
        <v>1477560</v>
      </c>
      <c r="K202" s="19">
        <v>1477560</v>
      </c>
      <c r="L202" s="19">
        <v>0</v>
      </c>
      <c r="M202" s="19">
        <v>0</v>
      </c>
      <c r="N202" s="19">
        <v>1477560</v>
      </c>
      <c r="O202" s="19">
        <v>0</v>
      </c>
      <c r="P202" s="19">
        <v>1207339.6399999999</v>
      </c>
      <c r="Q202" s="19">
        <v>0</v>
      </c>
      <c r="R202" s="19">
        <v>270220.36</v>
      </c>
      <c r="S202" s="19">
        <v>270220.36</v>
      </c>
      <c r="T202" s="19">
        <v>0</v>
      </c>
      <c r="U202" s="19">
        <v>0</v>
      </c>
      <c r="V202" s="19">
        <v>0</v>
      </c>
      <c r="W202" s="19">
        <v>1.1641532182693481E-10</v>
      </c>
      <c r="X202" s="20">
        <f t="shared" si="29"/>
        <v>0.18288283386123066</v>
      </c>
      <c r="Y202" s="20">
        <f t="shared" ref="Y202:Y265" si="33">R202/N202</f>
        <v>0.18288283386123066</v>
      </c>
      <c r="Z202" s="20">
        <f t="shared" ref="Z202:Z265" si="34">(O202+P202+Q202)/N202</f>
        <v>0.81711716613876928</v>
      </c>
      <c r="AA202" s="21">
        <f t="shared" ref="AA202:AA265" si="35">Y202+Z202</f>
        <v>1</v>
      </c>
    </row>
    <row r="203" spans="1:27" ht="120" hidden="1" outlineLevel="4" x14ac:dyDescent="0.25">
      <c r="A203" s="15" t="s">
        <v>270</v>
      </c>
      <c r="B203" s="16" t="s">
        <v>271</v>
      </c>
      <c r="C203" s="16" t="s">
        <v>135</v>
      </c>
      <c r="D203" s="16" t="s">
        <v>136</v>
      </c>
      <c r="E203" s="16" t="s">
        <v>138</v>
      </c>
      <c r="F203" s="16" t="s">
        <v>35</v>
      </c>
      <c r="G203" s="16">
        <v>1310</v>
      </c>
      <c r="H203" s="16">
        <v>3480</v>
      </c>
      <c r="I203" s="17" t="s">
        <v>139</v>
      </c>
      <c r="J203" s="18">
        <v>762239</v>
      </c>
      <c r="K203" s="19">
        <v>762239</v>
      </c>
      <c r="L203" s="19">
        <v>0</v>
      </c>
      <c r="M203" s="19">
        <v>0</v>
      </c>
      <c r="N203" s="19">
        <v>762239</v>
      </c>
      <c r="O203" s="19">
        <v>0</v>
      </c>
      <c r="P203" s="19">
        <v>608447.71</v>
      </c>
      <c r="Q203" s="19">
        <v>0</v>
      </c>
      <c r="R203" s="19">
        <v>153791.29</v>
      </c>
      <c r="S203" s="19">
        <v>153791.29</v>
      </c>
      <c r="T203" s="19">
        <v>0</v>
      </c>
      <c r="U203" s="19">
        <v>0</v>
      </c>
      <c r="V203" s="19">
        <v>0</v>
      </c>
      <c r="W203" s="19">
        <v>2.9103830456733704E-11</v>
      </c>
      <c r="X203" s="20">
        <f t="shared" si="29"/>
        <v>0.20176255741309485</v>
      </c>
      <c r="Y203" s="20">
        <f t="shared" si="33"/>
        <v>0.20176255741309485</v>
      </c>
      <c r="Z203" s="20">
        <f t="shared" si="34"/>
        <v>0.7982374425869051</v>
      </c>
      <c r="AA203" s="21">
        <f t="shared" si="35"/>
        <v>1</v>
      </c>
    </row>
    <row r="204" spans="1:27" ht="75" hidden="1" outlineLevel="4" x14ac:dyDescent="0.25">
      <c r="A204" s="15" t="s">
        <v>270</v>
      </c>
      <c r="B204" s="16" t="s">
        <v>271</v>
      </c>
      <c r="C204" s="16" t="s">
        <v>135</v>
      </c>
      <c r="D204" s="16" t="s">
        <v>136</v>
      </c>
      <c r="E204" s="16" t="s">
        <v>140</v>
      </c>
      <c r="F204" s="16" t="s">
        <v>35</v>
      </c>
      <c r="G204" s="16">
        <v>1310</v>
      </c>
      <c r="H204" s="16">
        <v>3480</v>
      </c>
      <c r="I204" s="17" t="s">
        <v>141</v>
      </c>
      <c r="J204" s="18">
        <v>3309300</v>
      </c>
      <c r="K204" s="19">
        <v>3309300</v>
      </c>
      <c r="L204" s="19">
        <v>0</v>
      </c>
      <c r="M204" s="19">
        <v>0</v>
      </c>
      <c r="N204" s="19">
        <v>3309300</v>
      </c>
      <c r="O204" s="19">
        <v>0</v>
      </c>
      <c r="P204" s="19">
        <v>2947972.67</v>
      </c>
      <c r="Q204" s="19">
        <v>0</v>
      </c>
      <c r="R204" s="19">
        <v>361327.33</v>
      </c>
      <c r="S204" s="19">
        <v>177727.29</v>
      </c>
      <c r="T204" s="19">
        <v>0</v>
      </c>
      <c r="U204" s="19">
        <v>0</v>
      </c>
      <c r="V204" s="19">
        <v>0</v>
      </c>
      <c r="W204" s="19">
        <v>5.8207660913467407E-11</v>
      </c>
      <c r="X204" s="20">
        <f t="shared" si="29"/>
        <v>0.10918542592088962</v>
      </c>
      <c r="Y204" s="20">
        <f t="shared" si="33"/>
        <v>0.10918542592088962</v>
      </c>
      <c r="Z204" s="20">
        <f t="shared" si="34"/>
        <v>0.89081457407911036</v>
      </c>
      <c r="AA204" s="21">
        <f t="shared" si="35"/>
        <v>1</v>
      </c>
    </row>
    <row r="205" spans="1:27" ht="45" hidden="1" outlineLevel="4" x14ac:dyDescent="0.25">
      <c r="A205" s="15" t="s">
        <v>270</v>
      </c>
      <c r="B205" s="16" t="s">
        <v>271</v>
      </c>
      <c r="C205" s="16" t="s">
        <v>135</v>
      </c>
      <c r="D205" s="16" t="s">
        <v>170</v>
      </c>
      <c r="E205" s="16"/>
      <c r="F205" s="16" t="s">
        <v>35</v>
      </c>
      <c r="G205" s="16">
        <v>1320</v>
      </c>
      <c r="H205" s="16">
        <v>3480</v>
      </c>
      <c r="I205" s="17" t="s">
        <v>171</v>
      </c>
      <c r="J205" s="18">
        <v>492871</v>
      </c>
      <c r="K205" s="19">
        <v>492871</v>
      </c>
      <c r="L205" s="19">
        <v>0</v>
      </c>
      <c r="M205" s="19">
        <v>0</v>
      </c>
      <c r="N205" s="19">
        <v>492871</v>
      </c>
      <c r="O205" s="19">
        <v>0</v>
      </c>
      <c r="P205" s="19">
        <v>0</v>
      </c>
      <c r="Q205" s="19">
        <v>0</v>
      </c>
      <c r="R205" s="19">
        <v>102500.38</v>
      </c>
      <c r="S205" s="19">
        <v>102500.38</v>
      </c>
      <c r="T205" s="19">
        <v>390370.62</v>
      </c>
      <c r="U205" s="19">
        <v>390370.62</v>
      </c>
      <c r="V205" s="19">
        <v>0</v>
      </c>
      <c r="W205" s="19">
        <v>390370.62</v>
      </c>
      <c r="X205" s="20">
        <f t="shared" si="29"/>
        <v>0.20796593834897975</v>
      </c>
      <c r="Y205" s="20">
        <f t="shared" si="33"/>
        <v>0.20796593834897975</v>
      </c>
      <c r="Z205" s="20">
        <f t="shared" si="34"/>
        <v>0</v>
      </c>
      <c r="AA205" s="21">
        <f t="shared" si="35"/>
        <v>0.20796593834897975</v>
      </c>
    </row>
    <row r="206" spans="1:27" hidden="1" outlineLevel="3" x14ac:dyDescent="0.25">
      <c r="A206" s="22"/>
      <c r="B206" s="23"/>
      <c r="C206" s="23" t="s">
        <v>191</v>
      </c>
      <c r="D206" s="23"/>
      <c r="E206" s="23"/>
      <c r="F206" s="23"/>
      <c r="G206" s="23"/>
      <c r="H206" s="23"/>
      <c r="I206" s="24"/>
      <c r="J206" s="25">
        <f t="shared" ref="J206:W206" si="36">SUBTOTAL(9,J202:J205)</f>
        <v>6041970</v>
      </c>
      <c r="K206" s="26">
        <f t="shared" si="36"/>
        <v>6041970</v>
      </c>
      <c r="L206" s="26">
        <f t="shared" si="36"/>
        <v>0</v>
      </c>
      <c r="M206" s="26">
        <f t="shared" si="36"/>
        <v>0</v>
      </c>
      <c r="N206" s="26">
        <f t="shared" si="36"/>
        <v>6041970</v>
      </c>
      <c r="O206" s="26">
        <f t="shared" si="36"/>
        <v>0</v>
      </c>
      <c r="P206" s="26">
        <f t="shared" si="36"/>
        <v>4763760.0199999996</v>
      </c>
      <c r="Q206" s="26">
        <f t="shared" si="36"/>
        <v>0</v>
      </c>
      <c r="R206" s="26">
        <f t="shared" si="36"/>
        <v>887839.36</v>
      </c>
      <c r="S206" s="26">
        <f t="shared" si="36"/>
        <v>704239.32000000007</v>
      </c>
      <c r="T206" s="26">
        <f t="shared" si="36"/>
        <v>390370.62</v>
      </c>
      <c r="U206" s="26">
        <f t="shared" si="36"/>
        <v>390370.62</v>
      </c>
      <c r="V206" s="26">
        <f t="shared" si="36"/>
        <v>0</v>
      </c>
      <c r="W206" s="26">
        <f t="shared" si="36"/>
        <v>390370.62000000023</v>
      </c>
      <c r="X206" s="27">
        <f t="shared" si="29"/>
        <v>0.14694534398548817</v>
      </c>
      <c r="Y206" s="27">
        <f t="shared" si="33"/>
        <v>0.14694534398548817</v>
      </c>
      <c r="Z206" s="27">
        <f t="shared" si="34"/>
        <v>0.78844483173534452</v>
      </c>
      <c r="AA206" s="28">
        <f t="shared" si="35"/>
        <v>0.93539017572083272</v>
      </c>
    </row>
    <row r="207" spans="1:27" outlineLevel="2" collapsed="1" x14ac:dyDescent="0.25">
      <c r="A207" s="22"/>
      <c r="B207" s="23" t="s">
        <v>274</v>
      </c>
      <c r="C207" s="23"/>
      <c r="D207" s="23"/>
      <c r="E207" s="23"/>
      <c r="F207" s="23"/>
      <c r="G207" s="23"/>
      <c r="H207" s="23"/>
      <c r="I207" s="24"/>
      <c r="J207" s="25">
        <f t="shared" ref="J207:W207" si="37">SUBTOTAL(9,J172:J205)</f>
        <v>444332834</v>
      </c>
      <c r="K207" s="26">
        <f t="shared" si="37"/>
        <v>444332834</v>
      </c>
      <c r="L207" s="26">
        <f t="shared" si="37"/>
        <v>0</v>
      </c>
      <c r="M207" s="26">
        <f t="shared" si="37"/>
        <v>0</v>
      </c>
      <c r="N207" s="26">
        <f t="shared" si="37"/>
        <v>444332834</v>
      </c>
      <c r="O207" s="26">
        <f t="shared" si="37"/>
        <v>0</v>
      </c>
      <c r="P207" s="26">
        <f t="shared" si="37"/>
        <v>56124424.210000008</v>
      </c>
      <c r="Q207" s="26">
        <f t="shared" si="37"/>
        <v>0</v>
      </c>
      <c r="R207" s="26">
        <f t="shared" si="37"/>
        <v>74836870.200000003</v>
      </c>
      <c r="S207" s="26">
        <f t="shared" si="37"/>
        <v>73774333.790000007</v>
      </c>
      <c r="T207" s="26">
        <f t="shared" si="37"/>
        <v>310447631.59000003</v>
      </c>
      <c r="U207" s="26">
        <f t="shared" si="37"/>
        <v>313371539.59000003</v>
      </c>
      <c r="V207" s="26">
        <f t="shared" si="37"/>
        <v>0</v>
      </c>
      <c r="W207" s="26">
        <f t="shared" si="37"/>
        <v>313371539.59000003</v>
      </c>
      <c r="X207" s="27">
        <f t="shared" si="29"/>
        <v>0.16842525348914458</v>
      </c>
      <c r="Y207" s="27">
        <f t="shared" si="33"/>
        <v>0.16842525348914458</v>
      </c>
      <c r="Z207" s="27">
        <f t="shared" si="34"/>
        <v>0.12631167430224166</v>
      </c>
      <c r="AA207" s="28">
        <f t="shared" si="35"/>
        <v>0.29473692779138627</v>
      </c>
    </row>
    <row r="208" spans="1:27" hidden="1" outlineLevel="4" x14ac:dyDescent="0.25">
      <c r="A208" s="15" t="s">
        <v>270</v>
      </c>
      <c r="B208" s="16" t="s">
        <v>275</v>
      </c>
      <c r="C208" s="16" t="s">
        <v>33</v>
      </c>
      <c r="D208" s="16" t="s">
        <v>34</v>
      </c>
      <c r="E208" s="16"/>
      <c r="F208" s="16" t="s">
        <v>35</v>
      </c>
      <c r="G208" s="16">
        <v>1111</v>
      </c>
      <c r="H208" s="16">
        <v>3480</v>
      </c>
      <c r="I208" s="17" t="s">
        <v>36</v>
      </c>
      <c r="J208" s="18">
        <v>2344547589</v>
      </c>
      <c r="K208" s="19">
        <v>2344547589</v>
      </c>
      <c r="L208" s="19">
        <v>0</v>
      </c>
      <c r="M208" s="19">
        <v>0</v>
      </c>
      <c r="N208" s="19">
        <v>2344547589</v>
      </c>
      <c r="O208" s="19">
        <v>0</v>
      </c>
      <c r="P208" s="19">
        <v>0</v>
      </c>
      <c r="Q208" s="19">
        <v>0</v>
      </c>
      <c r="R208" s="19">
        <v>360607387.31</v>
      </c>
      <c r="S208" s="19">
        <v>360607387.31</v>
      </c>
      <c r="T208" s="19">
        <v>1983940201.6900001</v>
      </c>
      <c r="U208" s="19">
        <v>1983940201.6900001</v>
      </c>
      <c r="V208" s="19">
        <v>0</v>
      </c>
      <c r="W208" s="19">
        <v>1983940201.6900001</v>
      </c>
      <c r="X208" s="20">
        <f t="shared" si="29"/>
        <v>0.15380681074757233</v>
      </c>
      <c r="Y208" s="20">
        <f t="shared" si="33"/>
        <v>0.15380681074757233</v>
      </c>
      <c r="Z208" s="20">
        <f t="shared" si="34"/>
        <v>0</v>
      </c>
      <c r="AA208" s="21">
        <f t="shared" si="35"/>
        <v>0.15380681074757233</v>
      </c>
    </row>
    <row r="209" spans="1:27" hidden="1" outlineLevel="4" x14ac:dyDescent="0.25">
      <c r="A209" s="15" t="s">
        <v>270</v>
      </c>
      <c r="B209" s="16" t="s">
        <v>275</v>
      </c>
      <c r="C209" s="16" t="s">
        <v>33</v>
      </c>
      <c r="D209" s="16" t="s">
        <v>37</v>
      </c>
      <c r="E209" s="16"/>
      <c r="F209" s="16" t="s">
        <v>35</v>
      </c>
      <c r="G209" s="16">
        <v>1111</v>
      </c>
      <c r="H209" s="16">
        <v>3480</v>
      </c>
      <c r="I209" s="17" t="s">
        <v>38</v>
      </c>
      <c r="J209" s="18">
        <v>2467911</v>
      </c>
      <c r="K209" s="19">
        <v>2467911</v>
      </c>
      <c r="L209" s="19">
        <v>0</v>
      </c>
      <c r="M209" s="19">
        <v>0</v>
      </c>
      <c r="N209" s="19">
        <v>2467911</v>
      </c>
      <c r="O209" s="19">
        <v>0</v>
      </c>
      <c r="P209" s="19">
        <v>0</v>
      </c>
      <c r="Q209" s="19">
        <v>0</v>
      </c>
      <c r="R209" s="19">
        <v>0</v>
      </c>
      <c r="S209" s="19">
        <v>0</v>
      </c>
      <c r="T209" s="19">
        <v>2467911</v>
      </c>
      <c r="U209" s="19">
        <v>2467911</v>
      </c>
      <c r="V209" s="19">
        <v>0</v>
      </c>
      <c r="W209" s="19">
        <v>2467911</v>
      </c>
      <c r="X209" s="20">
        <f t="shared" si="29"/>
        <v>0</v>
      </c>
      <c r="Y209" s="20">
        <f t="shared" si="33"/>
        <v>0</v>
      </c>
      <c r="Z209" s="20">
        <f t="shared" si="34"/>
        <v>0</v>
      </c>
      <c r="AA209" s="21">
        <f t="shared" si="35"/>
        <v>0</v>
      </c>
    </row>
    <row r="210" spans="1:27" hidden="1" outlineLevel="4" x14ac:dyDescent="0.25">
      <c r="A210" s="15" t="s">
        <v>270</v>
      </c>
      <c r="B210" s="16" t="s">
        <v>275</v>
      </c>
      <c r="C210" s="16" t="s">
        <v>33</v>
      </c>
      <c r="D210" s="16" t="s">
        <v>39</v>
      </c>
      <c r="E210" s="16"/>
      <c r="F210" s="16" t="s">
        <v>35</v>
      </c>
      <c r="G210" s="16">
        <v>1111</v>
      </c>
      <c r="H210" s="16">
        <v>3480</v>
      </c>
      <c r="I210" s="17" t="s">
        <v>40</v>
      </c>
      <c r="J210" s="18">
        <v>16496723</v>
      </c>
      <c r="K210" s="19">
        <v>16496723</v>
      </c>
      <c r="L210" s="19">
        <v>0</v>
      </c>
      <c r="M210" s="19">
        <v>0</v>
      </c>
      <c r="N210" s="19">
        <v>16496723</v>
      </c>
      <c r="O210" s="19">
        <v>0</v>
      </c>
      <c r="P210" s="19">
        <v>0</v>
      </c>
      <c r="Q210" s="19">
        <v>0</v>
      </c>
      <c r="R210" s="19">
        <v>133066.60999999999</v>
      </c>
      <c r="S210" s="19">
        <v>133066.60999999999</v>
      </c>
      <c r="T210" s="19">
        <v>16363656.390000001</v>
      </c>
      <c r="U210" s="19">
        <v>16363656.390000001</v>
      </c>
      <c r="V210" s="19">
        <v>0</v>
      </c>
      <c r="W210" s="19">
        <v>16363656.390000001</v>
      </c>
      <c r="X210" s="20">
        <f t="shared" si="29"/>
        <v>8.0662450354534038E-3</v>
      </c>
      <c r="Y210" s="20">
        <f t="shared" si="33"/>
        <v>8.0662450354534038E-3</v>
      </c>
      <c r="Z210" s="20">
        <f t="shared" si="34"/>
        <v>0</v>
      </c>
      <c r="AA210" s="21">
        <f t="shared" si="35"/>
        <v>8.0662450354534038E-3</v>
      </c>
    </row>
    <row r="211" spans="1:27" hidden="1" outlineLevel="4" x14ac:dyDescent="0.25">
      <c r="A211" s="15" t="s">
        <v>270</v>
      </c>
      <c r="B211" s="16" t="s">
        <v>275</v>
      </c>
      <c r="C211" s="16" t="s">
        <v>33</v>
      </c>
      <c r="D211" s="16" t="s">
        <v>43</v>
      </c>
      <c r="E211" s="16"/>
      <c r="F211" s="16" t="s">
        <v>35</v>
      </c>
      <c r="G211" s="16">
        <v>1111</v>
      </c>
      <c r="H211" s="16">
        <v>3480</v>
      </c>
      <c r="I211" s="17" t="s">
        <v>44</v>
      </c>
      <c r="J211" s="18">
        <v>937108485</v>
      </c>
      <c r="K211" s="19">
        <v>937108485</v>
      </c>
      <c r="L211" s="19">
        <v>0</v>
      </c>
      <c r="M211" s="19">
        <v>0</v>
      </c>
      <c r="N211" s="19">
        <v>937108485</v>
      </c>
      <c r="O211" s="19">
        <v>0</v>
      </c>
      <c r="P211" s="19">
        <v>0</v>
      </c>
      <c r="Q211" s="19">
        <v>0</v>
      </c>
      <c r="R211" s="19">
        <v>137168758.28999999</v>
      </c>
      <c r="S211" s="19">
        <v>137168758.28999999</v>
      </c>
      <c r="T211" s="19">
        <v>799939726.71000004</v>
      </c>
      <c r="U211" s="19">
        <v>799939726.71000004</v>
      </c>
      <c r="V211" s="19">
        <v>0</v>
      </c>
      <c r="W211" s="19">
        <v>799939726.71000004</v>
      </c>
      <c r="X211" s="20">
        <f t="shared" si="29"/>
        <v>0.14637447049687102</v>
      </c>
      <c r="Y211" s="20">
        <f t="shared" si="33"/>
        <v>0.14637447049687102</v>
      </c>
      <c r="Z211" s="20">
        <f t="shared" si="34"/>
        <v>0</v>
      </c>
      <c r="AA211" s="21">
        <f t="shared" si="35"/>
        <v>0.14637447049687102</v>
      </c>
    </row>
    <row r="212" spans="1:27" ht="30" hidden="1" outlineLevel="4" x14ac:dyDescent="0.25">
      <c r="A212" s="15" t="s">
        <v>270</v>
      </c>
      <c r="B212" s="16" t="s">
        <v>275</v>
      </c>
      <c r="C212" s="16" t="s">
        <v>33</v>
      </c>
      <c r="D212" s="16" t="s">
        <v>45</v>
      </c>
      <c r="E212" s="16"/>
      <c r="F212" s="16" t="s">
        <v>35</v>
      </c>
      <c r="G212" s="16">
        <v>1111</v>
      </c>
      <c r="H212" s="16">
        <v>3480</v>
      </c>
      <c r="I212" s="17" t="s">
        <v>46</v>
      </c>
      <c r="J212" s="18">
        <v>1156463964</v>
      </c>
      <c r="K212" s="19">
        <v>1156463964</v>
      </c>
      <c r="L212" s="19">
        <v>0</v>
      </c>
      <c r="M212" s="19">
        <v>0</v>
      </c>
      <c r="N212" s="19">
        <v>1156463964</v>
      </c>
      <c r="O212" s="19">
        <v>0</v>
      </c>
      <c r="P212" s="19">
        <v>0</v>
      </c>
      <c r="Q212" s="19">
        <v>0</v>
      </c>
      <c r="R212" s="19">
        <v>181187607.78999999</v>
      </c>
      <c r="S212" s="19">
        <v>181187607.78999999</v>
      </c>
      <c r="T212" s="19">
        <v>975276356.21000004</v>
      </c>
      <c r="U212" s="19">
        <v>975276356.21000004</v>
      </c>
      <c r="V212" s="19">
        <v>0</v>
      </c>
      <c r="W212" s="19">
        <v>975276356.21000004</v>
      </c>
      <c r="X212" s="20">
        <f t="shared" si="29"/>
        <v>0.15667380344762735</v>
      </c>
      <c r="Y212" s="20">
        <f t="shared" si="33"/>
        <v>0.15667380344762735</v>
      </c>
      <c r="Z212" s="20">
        <f t="shared" si="34"/>
        <v>0</v>
      </c>
      <c r="AA212" s="21">
        <f t="shared" si="35"/>
        <v>0.15667380344762735</v>
      </c>
    </row>
    <row r="213" spans="1:27" hidden="1" outlineLevel="4" x14ac:dyDescent="0.25">
      <c r="A213" s="15" t="s">
        <v>270</v>
      </c>
      <c r="B213" s="16" t="s">
        <v>275</v>
      </c>
      <c r="C213" s="16" t="s">
        <v>33</v>
      </c>
      <c r="D213" s="16" t="s">
        <v>47</v>
      </c>
      <c r="E213" s="16"/>
      <c r="F213" s="16" t="s">
        <v>35</v>
      </c>
      <c r="G213" s="16">
        <v>1111</v>
      </c>
      <c r="H213" s="16">
        <v>3480</v>
      </c>
      <c r="I213" s="17" t="s">
        <v>48</v>
      </c>
      <c r="J213" s="18">
        <v>470811281</v>
      </c>
      <c r="K213" s="19">
        <v>470811281</v>
      </c>
      <c r="L213" s="19">
        <v>0</v>
      </c>
      <c r="M213" s="19">
        <v>0</v>
      </c>
      <c r="N213" s="19">
        <v>470811281</v>
      </c>
      <c r="O213" s="19">
        <v>0</v>
      </c>
      <c r="P213" s="19">
        <v>0</v>
      </c>
      <c r="Q213" s="19">
        <v>0</v>
      </c>
      <c r="R213" s="19">
        <v>80753.16</v>
      </c>
      <c r="S213" s="19">
        <v>80753.16</v>
      </c>
      <c r="T213" s="19">
        <v>470730527.83999997</v>
      </c>
      <c r="U213" s="19">
        <v>470730527.83999997</v>
      </c>
      <c r="V213" s="19">
        <v>0</v>
      </c>
      <c r="W213" s="19">
        <v>470730527.83999997</v>
      </c>
      <c r="X213" s="20">
        <f t="shared" si="29"/>
        <v>1.7151916969466158E-4</v>
      </c>
      <c r="Y213" s="20">
        <f t="shared" si="33"/>
        <v>1.7151916969466158E-4</v>
      </c>
      <c r="Z213" s="20">
        <f t="shared" si="34"/>
        <v>0</v>
      </c>
      <c r="AA213" s="21">
        <f t="shared" si="35"/>
        <v>1.7151916969466158E-4</v>
      </c>
    </row>
    <row r="214" spans="1:27" hidden="1" outlineLevel="4" x14ac:dyDescent="0.25">
      <c r="A214" s="15" t="s">
        <v>270</v>
      </c>
      <c r="B214" s="16" t="s">
        <v>275</v>
      </c>
      <c r="C214" s="16" t="s">
        <v>33</v>
      </c>
      <c r="D214" s="16" t="s">
        <v>49</v>
      </c>
      <c r="E214" s="16"/>
      <c r="F214" s="16" t="s">
        <v>35</v>
      </c>
      <c r="G214" s="16">
        <v>1111</v>
      </c>
      <c r="H214" s="16">
        <v>3480</v>
      </c>
      <c r="I214" s="17" t="s">
        <v>50</v>
      </c>
      <c r="J214" s="18">
        <v>422465917</v>
      </c>
      <c r="K214" s="19">
        <v>422465917</v>
      </c>
      <c r="L214" s="19">
        <v>0</v>
      </c>
      <c r="M214" s="19">
        <v>0</v>
      </c>
      <c r="N214" s="19">
        <v>422465917</v>
      </c>
      <c r="O214" s="19">
        <v>0</v>
      </c>
      <c r="P214" s="19">
        <v>3394196.37</v>
      </c>
      <c r="Q214" s="19">
        <v>0</v>
      </c>
      <c r="R214" s="19">
        <v>399622653.94</v>
      </c>
      <c r="S214" s="19">
        <v>399622653.94</v>
      </c>
      <c r="T214" s="19">
        <v>19449066.690000001</v>
      </c>
      <c r="U214" s="19">
        <v>19449066.690000001</v>
      </c>
      <c r="V214" s="19">
        <v>0</v>
      </c>
      <c r="W214" s="19">
        <v>19449066.689999998</v>
      </c>
      <c r="X214" s="20">
        <f t="shared" si="29"/>
        <v>0.94592874326474952</v>
      </c>
      <c r="Y214" s="20">
        <f t="shared" si="33"/>
        <v>0.94592874326474952</v>
      </c>
      <c r="Z214" s="20">
        <f t="shared" si="34"/>
        <v>8.0342489971800494E-3</v>
      </c>
      <c r="AA214" s="21">
        <f t="shared" si="35"/>
        <v>0.9539629922619296</v>
      </c>
    </row>
    <row r="215" spans="1:27" hidden="1" outlineLevel="4" x14ac:dyDescent="0.25">
      <c r="A215" s="15" t="s">
        <v>270</v>
      </c>
      <c r="B215" s="16" t="s">
        <v>275</v>
      </c>
      <c r="C215" s="16" t="s">
        <v>33</v>
      </c>
      <c r="D215" s="16" t="s">
        <v>51</v>
      </c>
      <c r="E215" s="16"/>
      <c r="F215" s="16" t="s">
        <v>35</v>
      </c>
      <c r="G215" s="16">
        <v>1111</v>
      </c>
      <c r="H215" s="16">
        <v>3480</v>
      </c>
      <c r="I215" s="17" t="s">
        <v>52</v>
      </c>
      <c r="J215" s="18">
        <v>617282981</v>
      </c>
      <c r="K215" s="19">
        <v>617282981</v>
      </c>
      <c r="L215" s="19">
        <v>0</v>
      </c>
      <c r="M215" s="19">
        <v>0</v>
      </c>
      <c r="N215" s="19">
        <v>617282981</v>
      </c>
      <c r="O215" s="19">
        <v>0</v>
      </c>
      <c r="P215" s="19">
        <v>1789344</v>
      </c>
      <c r="Q215" s="19">
        <v>0</v>
      </c>
      <c r="R215" s="19">
        <v>92681402.829999998</v>
      </c>
      <c r="S215" s="19">
        <v>92681402.829999998</v>
      </c>
      <c r="T215" s="19">
        <v>522812234.17000002</v>
      </c>
      <c r="U215" s="19">
        <v>522812234.17000002</v>
      </c>
      <c r="V215" s="19">
        <v>0</v>
      </c>
      <c r="W215" s="19">
        <v>522812234.17000002</v>
      </c>
      <c r="X215" s="20">
        <f t="shared" si="29"/>
        <v>0.15014410842796264</v>
      </c>
      <c r="Y215" s="20">
        <f t="shared" si="33"/>
        <v>0.15014410842796264</v>
      </c>
      <c r="Z215" s="20">
        <f t="shared" si="34"/>
        <v>2.8987418332856968E-3</v>
      </c>
      <c r="AA215" s="21">
        <f t="shared" si="35"/>
        <v>0.15304285026124834</v>
      </c>
    </row>
    <row r="216" spans="1:27" ht="120" hidden="1" outlineLevel="4" x14ac:dyDescent="0.25">
      <c r="A216" s="15" t="s">
        <v>270</v>
      </c>
      <c r="B216" s="16" t="s">
        <v>275</v>
      </c>
      <c r="C216" s="16" t="s">
        <v>33</v>
      </c>
      <c r="D216" s="16" t="s">
        <v>53</v>
      </c>
      <c r="E216" s="16" t="s">
        <v>54</v>
      </c>
      <c r="F216" s="16" t="s">
        <v>35</v>
      </c>
      <c r="G216" s="16">
        <v>1112</v>
      </c>
      <c r="H216" s="16">
        <v>3480</v>
      </c>
      <c r="I216" s="17" t="s">
        <v>55</v>
      </c>
      <c r="J216" s="18">
        <v>508202915</v>
      </c>
      <c r="K216" s="19">
        <v>508202915</v>
      </c>
      <c r="L216" s="19">
        <v>0</v>
      </c>
      <c r="M216" s="19">
        <v>0</v>
      </c>
      <c r="N216" s="19">
        <v>508202915</v>
      </c>
      <c r="O216" s="19">
        <v>0</v>
      </c>
      <c r="P216" s="19">
        <v>395813757</v>
      </c>
      <c r="Q216" s="19">
        <v>0</v>
      </c>
      <c r="R216" s="19">
        <v>112389158</v>
      </c>
      <c r="S216" s="19">
        <v>112389158</v>
      </c>
      <c r="T216" s="19">
        <v>0</v>
      </c>
      <c r="U216" s="19">
        <v>0</v>
      </c>
      <c r="V216" s="19">
        <v>0</v>
      </c>
      <c r="W216" s="19">
        <v>0</v>
      </c>
      <c r="X216" s="20">
        <f t="shared" si="29"/>
        <v>0.22115016400486409</v>
      </c>
      <c r="Y216" s="20">
        <f t="shared" si="33"/>
        <v>0.22115016400486409</v>
      </c>
      <c r="Z216" s="20">
        <f t="shared" si="34"/>
        <v>0.77884983599513591</v>
      </c>
      <c r="AA216" s="21">
        <f t="shared" si="35"/>
        <v>1</v>
      </c>
    </row>
    <row r="217" spans="1:27" ht="60" hidden="1" outlineLevel="4" x14ac:dyDescent="0.25">
      <c r="A217" s="15" t="s">
        <v>270</v>
      </c>
      <c r="B217" s="16" t="s">
        <v>275</v>
      </c>
      <c r="C217" s="16" t="s">
        <v>33</v>
      </c>
      <c r="D217" s="16" t="s">
        <v>56</v>
      </c>
      <c r="E217" s="16" t="s">
        <v>54</v>
      </c>
      <c r="F217" s="16" t="s">
        <v>35</v>
      </c>
      <c r="G217" s="16">
        <v>1112</v>
      </c>
      <c r="H217" s="16">
        <v>3480</v>
      </c>
      <c r="I217" s="17" t="s">
        <v>57</v>
      </c>
      <c r="J217" s="18">
        <v>27470428</v>
      </c>
      <c r="K217" s="19">
        <v>27470428</v>
      </c>
      <c r="L217" s="19">
        <v>0</v>
      </c>
      <c r="M217" s="19">
        <v>0</v>
      </c>
      <c r="N217" s="19">
        <v>27470428</v>
      </c>
      <c r="O217" s="19">
        <v>0</v>
      </c>
      <c r="P217" s="19">
        <v>21395336</v>
      </c>
      <c r="Q217" s="19">
        <v>0</v>
      </c>
      <c r="R217" s="19">
        <v>6075092</v>
      </c>
      <c r="S217" s="19">
        <v>6075092</v>
      </c>
      <c r="T217" s="19">
        <v>0</v>
      </c>
      <c r="U217" s="19">
        <v>0</v>
      </c>
      <c r="V217" s="19">
        <v>0</v>
      </c>
      <c r="W217" s="19">
        <v>0</v>
      </c>
      <c r="X217" s="20">
        <f t="shared" si="29"/>
        <v>0.22115024927897009</v>
      </c>
      <c r="Y217" s="20">
        <f t="shared" si="33"/>
        <v>0.22115024927897009</v>
      </c>
      <c r="Z217" s="20">
        <f t="shared" si="34"/>
        <v>0.77884975072102991</v>
      </c>
      <c r="AA217" s="21">
        <f t="shared" si="35"/>
        <v>1</v>
      </c>
    </row>
    <row r="218" spans="1:27" ht="120" hidden="1" outlineLevel="4" x14ac:dyDescent="0.25">
      <c r="A218" s="15" t="s">
        <v>270</v>
      </c>
      <c r="B218" s="16" t="s">
        <v>275</v>
      </c>
      <c r="C218" s="16" t="s">
        <v>33</v>
      </c>
      <c r="D218" s="16" t="s">
        <v>58</v>
      </c>
      <c r="E218" s="16" t="s">
        <v>54</v>
      </c>
      <c r="F218" s="16" t="s">
        <v>35</v>
      </c>
      <c r="G218" s="16">
        <v>1112</v>
      </c>
      <c r="H218" s="16">
        <v>3480</v>
      </c>
      <c r="I218" s="17" t="s">
        <v>59</v>
      </c>
      <c r="J218" s="18">
        <v>91915569</v>
      </c>
      <c r="K218" s="19">
        <v>91915569</v>
      </c>
      <c r="L218" s="19">
        <v>0</v>
      </c>
      <c r="M218" s="19">
        <v>0</v>
      </c>
      <c r="N218" s="19">
        <v>91915569</v>
      </c>
      <c r="O218" s="19">
        <v>0</v>
      </c>
      <c r="P218" s="19">
        <v>75425254</v>
      </c>
      <c r="Q218" s="19">
        <v>0</v>
      </c>
      <c r="R218" s="19">
        <v>16490315</v>
      </c>
      <c r="S218" s="19">
        <v>16490315</v>
      </c>
      <c r="T218" s="19">
        <v>0</v>
      </c>
      <c r="U218" s="19">
        <v>0</v>
      </c>
      <c r="V218" s="19">
        <v>0</v>
      </c>
      <c r="W218" s="19">
        <v>0</v>
      </c>
      <c r="X218" s="20">
        <f t="shared" si="29"/>
        <v>0.17940720140676059</v>
      </c>
      <c r="Y218" s="20">
        <f t="shared" si="33"/>
        <v>0.17940720140676059</v>
      </c>
      <c r="Z218" s="20">
        <f t="shared" si="34"/>
        <v>0.82059279859323941</v>
      </c>
      <c r="AA218" s="21">
        <f t="shared" si="35"/>
        <v>1</v>
      </c>
    </row>
    <row r="219" spans="1:27" ht="90" hidden="1" outlineLevel="4" x14ac:dyDescent="0.25">
      <c r="A219" s="15" t="s">
        <v>270</v>
      </c>
      <c r="B219" s="16" t="s">
        <v>275</v>
      </c>
      <c r="C219" s="16" t="s">
        <v>33</v>
      </c>
      <c r="D219" s="16" t="s">
        <v>60</v>
      </c>
      <c r="E219" s="16" t="s">
        <v>54</v>
      </c>
      <c r="F219" s="16" t="s">
        <v>35</v>
      </c>
      <c r="G219" s="16">
        <v>1112</v>
      </c>
      <c r="H219" s="16">
        <v>3480</v>
      </c>
      <c r="I219" s="17" t="s">
        <v>61</v>
      </c>
      <c r="J219" s="18">
        <v>164822567</v>
      </c>
      <c r="K219" s="19">
        <v>164822567</v>
      </c>
      <c r="L219" s="19">
        <v>0</v>
      </c>
      <c r="M219" s="19">
        <v>0</v>
      </c>
      <c r="N219" s="19">
        <v>164822567</v>
      </c>
      <c r="O219" s="19">
        <v>0</v>
      </c>
      <c r="P219" s="19">
        <v>128372000</v>
      </c>
      <c r="Q219" s="19">
        <v>0</v>
      </c>
      <c r="R219" s="19">
        <v>36450567</v>
      </c>
      <c r="S219" s="19">
        <v>36450567</v>
      </c>
      <c r="T219" s="19">
        <v>0</v>
      </c>
      <c r="U219" s="19">
        <v>0</v>
      </c>
      <c r="V219" s="19">
        <v>0</v>
      </c>
      <c r="W219" s="19">
        <v>0</v>
      </c>
      <c r="X219" s="20">
        <f t="shared" si="29"/>
        <v>0.22115034162767286</v>
      </c>
      <c r="Y219" s="20">
        <f t="shared" si="33"/>
        <v>0.22115034162767286</v>
      </c>
      <c r="Z219" s="20">
        <f t="shared" si="34"/>
        <v>0.77884965837232711</v>
      </c>
      <c r="AA219" s="21">
        <f t="shared" si="35"/>
        <v>1</v>
      </c>
    </row>
    <row r="220" spans="1:27" ht="90" hidden="1" outlineLevel="4" x14ac:dyDescent="0.25">
      <c r="A220" s="15" t="s">
        <v>270</v>
      </c>
      <c r="B220" s="16" t="s">
        <v>275</v>
      </c>
      <c r="C220" s="16" t="s">
        <v>33</v>
      </c>
      <c r="D220" s="16" t="s">
        <v>62</v>
      </c>
      <c r="E220" s="16" t="s">
        <v>54</v>
      </c>
      <c r="F220" s="16" t="s">
        <v>35</v>
      </c>
      <c r="G220" s="16">
        <v>1112</v>
      </c>
      <c r="H220" s="16">
        <v>3480</v>
      </c>
      <c r="I220" s="17" t="s">
        <v>63</v>
      </c>
      <c r="J220" s="18">
        <v>82411284</v>
      </c>
      <c r="K220" s="19">
        <v>82411284</v>
      </c>
      <c r="L220" s="19">
        <v>0</v>
      </c>
      <c r="M220" s="19">
        <v>0</v>
      </c>
      <c r="N220" s="19">
        <v>82411284</v>
      </c>
      <c r="O220" s="19">
        <v>0</v>
      </c>
      <c r="P220" s="19">
        <v>64186005</v>
      </c>
      <c r="Q220" s="19">
        <v>0</v>
      </c>
      <c r="R220" s="19">
        <v>18225279</v>
      </c>
      <c r="S220" s="19">
        <v>18225279</v>
      </c>
      <c r="T220" s="19">
        <v>0</v>
      </c>
      <c r="U220" s="19">
        <v>0</v>
      </c>
      <c r="V220" s="19">
        <v>0</v>
      </c>
      <c r="W220" s="19">
        <v>0</v>
      </c>
      <c r="X220" s="20">
        <f t="shared" si="29"/>
        <v>0.22115028568175202</v>
      </c>
      <c r="Y220" s="20">
        <f t="shared" si="33"/>
        <v>0.22115028568175202</v>
      </c>
      <c r="Z220" s="20">
        <f t="shared" si="34"/>
        <v>0.77884971431824801</v>
      </c>
      <c r="AA220" s="21">
        <f t="shared" si="35"/>
        <v>1</v>
      </c>
    </row>
    <row r="221" spans="1:27" ht="60" hidden="1" outlineLevel="4" x14ac:dyDescent="0.25">
      <c r="A221" s="15" t="s">
        <v>270</v>
      </c>
      <c r="B221" s="16" t="s">
        <v>275</v>
      </c>
      <c r="C221" s="16" t="s">
        <v>33</v>
      </c>
      <c r="D221" s="16" t="s">
        <v>64</v>
      </c>
      <c r="E221" s="16" t="s">
        <v>54</v>
      </c>
      <c r="F221" s="16" t="s">
        <v>35</v>
      </c>
      <c r="G221" s="16">
        <v>1112</v>
      </c>
      <c r="H221" s="16">
        <v>3480</v>
      </c>
      <c r="I221" s="17" t="s">
        <v>65</v>
      </c>
      <c r="J221" s="18">
        <v>257139925</v>
      </c>
      <c r="K221" s="19">
        <v>257139925</v>
      </c>
      <c r="L221" s="19">
        <v>0</v>
      </c>
      <c r="M221" s="19">
        <v>0</v>
      </c>
      <c r="N221" s="19">
        <v>257139925</v>
      </c>
      <c r="O221" s="19">
        <v>0</v>
      </c>
      <c r="P221" s="19">
        <v>222822881.53</v>
      </c>
      <c r="Q221" s="19">
        <v>0</v>
      </c>
      <c r="R221" s="19">
        <v>34317043.469999999</v>
      </c>
      <c r="S221" s="19">
        <v>16804240.199999999</v>
      </c>
      <c r="T221" s="19">
        <v>0</v>
      </c>
      <c r="U221" s="19">
        <v>0</v>
      </c>
      <c r="V221" s="19">
        <v>0</v>
      </c>
      <c r="W221" s="19">
        <v>0</v>
      </c>
      <c r="X221" s="20">
        <f t="shared" si="29"/>
        <v>0.13345669082698847</v>
      </c>
      <c r="Y221" s="20">
        <f t="shared" si="33"/>
        <v>0.13345669082698847</v>
      </c>
      <c r="Z221" s="20">
        <f t="shared" si="34"/>
        <v>0.86654330917301159</v>
      </c>
      <c r="AA221" s="21">
        <f t="shared" si="35"/>
        <v>1</v>
      </c>
    </row>
    <row r="222" spans="1:27" hidden="1" outlineLevel="3" x14ac:dyDescent="0.25">
      <c r="A222" s="22"/>
      <c r="B222" s="23"/>
      <c r="C222" s="23" t="s">
        <v>66</v>
      </c>
      <c r="D222" s="23"/>
      <c r="E222" s="23"/>
      <c r="F222" s="23"/>
      <c r="G222" s="23"/>
      <c r="H222" s="23"/>
      <c r="I222" s="24"/>
      <c r="J222" s="25">
        <f t="shared" ref="J222:W222" si="38">SUBTOTAL(9,J208:J221)</f>
        <v>7099607539</v>
      </c>
      <c r="K222" s="26">
        <f t="shared" si="38"/>
        <v>7099607539</v>
      </c>
      <c r="L222" s="26">
        <f t="shared" si="38"/>
        <v>0</v>
      </c>
      <c r="M222" s="26">
        <f t="shared" si="38"/>
        <v>0</v>
      </c>
      <c r="N222" s="26">
        <f t="shared" si="38"/>
        <v>7099607539</v>
      </c>
      <c r="O222" s="26">
        <f t="shared" si="38"/>
        <v>0</v>
      </c>
      <c r="P222" s="26">
        <f t="shared" si="38"/>
        <v>913198773.89999998</v>
      </c>
      <c r="Q222" s="26">
        <f t="shared" si="38"/>
        <v>0</v>
      </c>
      <c r="R222" s="26">
        <f t="shared" si="38"/>
        <v>1395429084.3999999</v>
      </c>
      <c r="S222" s="26">
        <f t="shared" si="38"/>
        <v>1377916281.1299999</v>
      </c>
      <c r="T222" s="26">
        <f t="shared" si="38"/>
        <v>4790979680.6999998</v>
      </c>
      <c r="U222" s="26">
        <f t="shared" si="38"/>
        <v>4790979680.6999998</v>
      </c>
      <c r="V222" s="26">
        <f t="shared" si="38"/>
        <v>0</v>
      </c>
      <c r="W222" s="26">
        <f t="shared" si="38"/>
        <v>4790979680.6999998</v>
      </c>
      <c r="X222" s="27">
        <f t="shared" ref="X222:X253" si="39">R222/K222</f>
        <v>0.19655017220804716</v>
      </c>
      <c r="Y222" s="27">
        <f t="shared" si="33"/>
        <v>0.19655017220804716</v>
      </c>
      <c r="Z222" s="27">
        <f t="shared" si="34"/>
        <v>0.12862665561209694</v>
      </c>
      <c r="AA222" s="28">
        <f t="shared" si="35"/>
        <v>0.32517682782014412</v>
      </c>
    </row>
    <row r="223" spans="1:27" hidden="1" outlineLevel="4" x14ac:dyDescent="0.25">
      <c r="A223" s="15" t="s">
        <v>270</v>
      </c>
      <c r="B223" s="16" t="s">
        <v>275</v>
      </c>
      <c r="C223" s="16" t="s">
        <v>67</v>
      </c>
      <c r="D223" s="16" t="s">
        <v>72</v>
      </c>
      <c r="E223" s="16"/>
      <c r="F223" s="16" t="s">
        <v>35</v>
      </c>
      <c r="G223" s="16">
        <v>1120</v>
      </c>
      <c r="H223" s="16">
        <v>3480</v>
      </c>
      <c r="I223" s="17" t="s">
        <v>73</v>
      </c>
      <c r="J223" s="18">
        <v>15000000</v>
      </c>
      <c r="K223" s="19">
        <v>15000000</v>
      </c>
      <c r="L223" s="19">
        <v>0</v>
      </c>
      <c r="M223" s="19">
        <v>0</v>
      </c>
      <c r="N223" s="19">
        <v>15000000</v>
      </c>
      <c r="O223" s="19">
        <v>0</v>
      </c>
      <c r="P223" s="19">
        <v>0</v>
      </c>
      <c r="Q223" s="19">
        <v>0</v>
      </c>
      <c r="R223" s="19">
        <v>0</v>
      </c>
      <c r="S223" s="19">
        <v>0</v>
      </c>
      <c r="T223" s="19">
        <v>15000000</v>
      </c>
      <c r="U223" s="19">
        <v>15000000</v>
      </c>
      <c r="V223" s="19">
        <v>0</v>
      </c>
      <c r="W223" s="19">
        <v>15000000</v>
      </c>
      <c r="X223" s="20">
        <f t="shared" si="39"/>
        <v>0</v>
      </c>
      <c r="Y223" s="20">
        <f t="shared" si="33"/>
        <v>0</v>
      </c>
      <c r="Z223" s="20">
        <f t="shared" si="34"/>
        <v>0</v>
      </c>
      <c r="AA223" s="21">
        <f t="shared" si="35"/>
        <v>0</v>
      </c>
    </row>
    <row r="224" spans="1:27" ht="60" hidden="1" outlineLevel="4" x14ac:dyDescent="0.25">
      <c r="A224" s="15" t="s">
        <v>270</v>
      </c>
      <c r="B224" s="16" t="s">
        <v>275</v>
      </c>
      <c r="C224" s="16" t="s">
        <v>67</v>
      </c>
      <c r="D224" s="16" t="s">
        <v>216</v>
      </c>
      <c r="E224" s="16"/>
      <c r="F224" s="16" t="s">
        <v>35</v>
      </c>
      <c r="G224" s="16">
        <v>1120</v>
      </c>
      <c r="H224" s="16">
        <v>3480</v>
      </c>
      <c r="I224" s="17" t="s">
        <v>276</v>
      </c>
      <c r="J224" s="18">
        <v>6000000</v>
      </c>
      <c r="K224" s="19">
        <v>6000000</v>
      </c>
      <c r="L224" s="19">
        <v>0</v>
      </c>
      <c r="M224" s="19">
        <v>0</v>
      </c>
      <c r="N224" s="19">
        <v>6000000</v>
      </c>
      <c r="O224" s="19">
        <v>2199912.88</v>
      </c>
      <c r="P224" s="19">
        <v>0</v>
      </c>
      <c r="Q224" s="19">
        <v>0</v>
      </c>
      <c r="R224" s="19">
        <v>0</v>
      </c>
      <c r="S224" s="19">
        <v>0</v>
      </c>
      <c r="T224" s="19">
        <v>3800087.12</v>
      </c>
      <c r="U224" s="19">
        <v>3800087.12</v>
      </c>
      <c r="V224" s="19">
        <v>0</v>
      </c>
      <c r="W224" s="19">
        <v>3800087.12</v>
      </c>
      <c r="X224" s="20">
        <f t="shared" si="39"/>
        <v>0</v>
      </c>
      <c r="Y224" s="20">
        <f t="shared" si="33"/>
        <v>0</v>
      </c>
      <c r="Z224" s="20">
        <f t="shared" si="34"/>
        <v>0.36665214666666662</v>
      </c>
      <c r="AA224" s="21">
        <f t="shared" si="35"/>
        <v>0.36665214666666662</v>
      </c>
    </row>
    <row r="225" spans="1:27" hidden="1" outlineLevel="4" x14ac:dyDescent="0.25">
      <c r="A225" s="15" t="s">
        <v>270</v>
      </c>
      <c r="B225" s="16" t="s">
        <v>275</v>
      </c>
      <c r="C225" s="16" t="s">
        <v>67</v>
      </c>
      <c r="D225" s="16" t="s">
        <v>82</v>
      </c>
      <c r="E225" s="16"/>
      <c r="F225" s="16" t="s">
        <v>35</v>
      </c>
      <c r="G225" s="16">
        <v>1120</v>
      </c>
      <c r="H225" s="16">
        <v>3480</v>
      </c>
      <c r="I225" s="17" t="s">
        <v>83</v>
      </c>
      <c r="J225" s="18">
        <v>35526678</v>
      </c>
      <c r="K225" s="19">
        <v>35526678</v>
      </c>
      <c r="L225" s="19">
        <v>0</v>
      </c>
      <c r="M225" s="19">
        <v>0</v>
      </c>
      <c r="N225" s="19">
        <v>35526678</v>
      </c>
      <c r="O225" s="19">
        <v>0</v>
      </c>
      <c r="P225" s="19">
        <v>3847676.81</v>
      </c>
      <c r="Q225" s="19">
        <v>0</v>
      </c>
      <c r="R225" s="19">
        <v>33994.19</v>
      </c>
      <c r="S225" s="19">
        <v>33994.19</v>
      </c>
      <c r="T225" s="19">
        <v>0</v>
      </c>
      <c r="U225" s="19">
        <v>31645007</v>
      </c>
      <c r="V225" s="19">
        <v>0</v>
      </c>
      <c r="W225" s="19">
        <v>31645007</v>
      </c>
      <c r="X225" s="20">
        <f t="shared" si="39"/>
        <v>9.5686374053887064E-4</v>
      </c>
      <c r="Y225" s="20">
        <f t="shared" si="33"/>
        <v>9.5686374053887064E-4</v>
      </c>
      <c r="Z225" s="20">
        <f t="shared" si="34"/>
        <v>0.10830387265592353</v>
      </c>
      <c r="AA225" s="21">
        <f t="shared" si="35"/>
        <v>0.1092607363964624</v>
      </c>
    </row>
    <row r="226" spans="1:27" hidden="1" outlineLevel="4" x14ac:dyDescent="0.25">
      <c r="A226" s="15" t="s">
        <v>270</v>
      </c>
      <c r="B226" s="16" t="s">
        <v>275</v>
      </c>
      <c r="C226" s="16" t="s">
        <v>67</v>
      </c>
      <c r="D226" s="16" t="s">
        <v>84</v>
      </c>
      <c r="E226" s="16"/>
      <c r="F226" s="16" t="s">
        <v>35</v>
      </c>
      <c r="G226" s="16">
        <v>1120</v>
      </c>
      <c r="H226" s="16">
        <v>3480</v>
      </c>
      <c r="I226" s="17" t="s">
        <v>85</v>
      </c>
      <c r="J226" s="18">
        <v>131532900</v>
      </c>
      <c r="K226" s="19">
        <v>131532900</v>
      </c>
      <c r="L226" s="19">
        <v>0</v>
      </c>
      <c r="M226" s="19">
        <v>0</v>
      </c>
      <c r="N226" s="19">
        <v>131532900</v>
      </c>
      <c r="O226" s="19">
        <v>0</v>
      </c>
      <c r="P226" s="19">
        <v>80748647.519999996</v>
      </c>
      <c r="Q226" s="19">
        <v>0</v>
      </c>
      <c r="R226" s="19">
        <v>660452.48</v>
      </c>
      <c r="S226" s="19">
        <v>660452.48</v>
      </c>
      <c r="T226" s="19">
        <v>182300</v>
      </c>
      <c r="U226" s="19">
        <v>50123800</v>
      </c>
      <c r="V226" s="19">
        <v>0</v>
      </c>
      <c r="W226" s="19">
        <v>50123800.000000007</v>
      </c>
      <c r="X226" s="20">
        <f t="shared" si="39"/>
        <v>5.0211960657751782E-3</v>
      </c>
      <c r="Y226" s="20">
        <f t="shared" si="33"/>
        <v>5.0211960657751782E-3</v>
      </c>
      <c r="Z226" s="20">
        <f t="shared" si="34"/>
        <v>0.61390456319293496</v>
      </c>
      <c r="AA226" s="21">
        <f t="shared" si="35"/>
        <v>0.61892575925871018</v>
      </c>
    </row>
    <row r="227" spans="1:27" hidden="1" outlineLevel="4" x14ac:dyDescent="0.25">
      <c r="A227" s="15" t="s">
        <v>270</v>
      </c>
      <c r="B227" s="16" t="s">
        <v>275</v>
      </c>
      <c r="C227" s="16" t="s">
        <v>67</v>
      </c>
      <c r="D227" s="16" t="s">
        <v>218</v>
      </c>
      <c r="E227" s="16"/>
      <c r="F227" s="16" t="s">
        <v>35</v>
      </c>
      <c r="G227" s="16">
        <v>1120</v>
      </c>
      <c r="H227" s="16">
        <v>3480</v>
      </c>
      <c r="I227" s="17" t="s">
        <v>219</v>
      </c>
      <c r="J227" s="18">
        <v>69000000</v>
      </c>
      <c r="K227" s="19">
        <v>69000000</v>
      </c>
      <c r="L227" s="19">
        <v>0</v>
      </c>
      <c r="M227" s="19">
        <v>0</v>
      </c>
      <c r="N227" s="19">
        <v>69000000</v>
      </c>
      <c r="O227" s="19">
        <v>3310580</v>
      </c>
      <c r="P227" s="19">
        <v>0</v>
      </c>
      <c r="Q227" s="19">
        <v>0</v>
      </c>
      <c r="R227" s="19">
        <v>0</v>
      </c>
      <c r="S227" s="19">
        <v>0</v>
      </c>
      <c r="T227" s="19">
        <v>49779420</v>
      </c>
      <c r="U227" s="19">
        <v>65689420</v>
      </c>
      <c r="V227" s="19">
        <v>0</v>
      </c>
      <c r="W227" s="19">
        <v>65689420</v>
      </c>
      <c r="X227" s="20">
        <f t="shared" si="39"/>
        <v>0</v>
      </c>
      <c r="Y227" s="20">
        <f t="shared" si="33"/>
        <v>0</v>
      </c>
      <c r="Z227" s="20">
        <f t="shared" si="34"/>
        <v>4.7979420289855072E-2</v>
      </c>
      <c r="AA227" s="21">
        <f t="shared" si="35"/>
        <v>4.7979420289855072E-2</v>
      </c>
    </row>
    <row r="228" spans="1:27" ht="195" hidden="1" outlineLevel="4" x14ac:dyDescent="0.25">
      <c r="A228" s="15" t="s">
        <v>270</v>
      </c>
      <c r="B228" s="16" t="s">
        <v>275</v>
      </c>
      <c r="C228" s="16" t="s">
        <v>67</v>
      </c>
      <c r="D228" s="16" t="s">
        <v>90</v>
      </c>
      <c r="E228" s="16"/>
      <c r="F228" s="16" t="s">
        <v>35</v>
      </c>
      <c r="G228" s="16">
        <v>1120</v>
      </c>
      <c r="H228" s="16">
        <v>3480</v>
      </c>
      <c r="I228" s="17" t="s">
        <v>277</v>
      </c>
      <c r="J228" s="18">
        <v>38878490</v>
      </c>
      <c r="K228" s="19">
        <v>38878490</v>
      </c>
      <c r="L228" s="19">
        <v>0</v>
      </c>
      <c r="M228" s="19">
        <v>0</v>
      </c>
      <c r="N228" s="19">
        <v>38878490</v>
      </c>
      <c r="O228" s="19">
        <v>0</v>
      </c>
      <c r="P228" s="19">
        <v>0</v>
      </c>
      <c r="Q228" s="19">
        <v>0</v>
      </c>
      <c r="R228" s="19">
        <v>0</v>
      </c>
      <c r="S228" s="19">
        <v>0</v>
      </c>
      <c r="T228" s="19">
        <v>0</v>
      </c>
      <c r="U228" s="19">
        <v>38878490</v>
      </c>
      <c r="V228" s="19">
        <v>0</v>
      </c>
      <c r="W228" s="19">
        <v>38878490</v>
      </c>
      <c r="X228" s="20">
        <f t="shared" si="39"/>
        <v>0</v>
      </c>
      <c r="Y228" s="20">
        <f t="shared" si="33"/>
        <v>0</v>
      </c>
      <c r="Z228" s="20">
        <f t="shared" si="34"/>
        <v>0</v>
      </c>
      <c r="AA228" s="21">
        <f t="shared" si="35"/>
        <v>0</v>
      </c>
    </row>
    <row r="229" spans="1:27" hidden="1" outlineLevel="3" x14ac:dyDescent="0.25">
      <c r="A229" s="22"/>
      <c r="B229" s="23"/>
      <c r="C229" s="23" t="s">
        <v>96</v>
      </c>
      <c r="D229" s="23"/>
      <c r="E229" s="23"/>
      <c r="F229" s="23"/>
      <c r="G229" s="23"/>
      <c r="H229" s="23"/>
      <c r="I229" s="24"/>
      <c r="J229" s="25">
        <f t="shared" ref="J229:W229" si="40">SUBTOTAL(9,J223:J228)</f>
        <v>295938068</v>
      </c>
      <c r="K229" s="26">
        <f t="shared" si="40"/>
        <v>295938068</v>
      </c>
      <c r="L229" s="26">
        <f t="shared" si="40"/>
        <v>0</v>
      </c>
      <c r="M229" s="26">
        <f t="shared" si="40"/>
        <v>0</v>
      </c>
      <c r="N229" s="26">
        <f t="shared" si="40"/>
        <v>295938068</v>
      </c>
      <c r="O229" s="26">
        <f t="shared" si="40"/>
        <v>5510492.8799999999</v>
      </c>
      <c r="P229" s="26">
        <f t="shared" si="40"/>
        <v>84596324.329999998</v>
      </c>
      <c r="Q229" s="26">
        <f t="shared" si="40"/>
        <v>0</v>
      </c>
      <c r="R229" s="26">
        <f t="shared" si="40"/>
        <v>694446.66999999993</v>
      </c>
      <c r="S229" s="26">
        <f t="shared" si="40"/>
        <v>694446.66999999993</v>
      </c>
      <c r="T229" s="26">
        <f t="shared" si="40"/>
        <v>68761807.120000005</v>
      </c>
      <c r="U229" s="26">
        <f t="shared" si="40"/>
        <v>205136804.12</v>
      </c>
      <c r="V229" s="26">
        <f t="shared" si="40"/>
        <v>0</v>
      </c>
      <c r="W229" s="26">
        <f t="shared" si="40"/>
        <v>205136804.12</v>
      </c>
      <c r="X229" s="27">
        <f t="shared" si="39"/>
        <v>2.3465945922171794E-3</v>
      </c>
      <c r="Y229" s="27">
        <f t="shared" si="33"/>
        <v>2.3465945922171794E-3</v>
      </c>
      <c r="Z229" s="27">
        <f t="shared" si="34"/>
        <v>0.30447862898800837</v>
      </c>
      <c r="AA229" s="28">
        <f t="shared" si="35"/>
        <v>0.30682522358022557</v>
      </c>
    </row>
    <row r="230" spans="1:27" ht="30" hidden="1" outlineLevel="4" x14ac:dyDescent="0.25">
      <c r="A230" s="15" t="s">
        <v>270</v>
      </c>
      <c r="B230" s="16" t="s">
        <v>275</v>
      </c>
      <c r="C230" s="16" t="s">
        <v>97</v>
      </c>
      <c r="D230" s="16" t="s">
        <v>104</v>
      </c>
      <c r="E230" s="16"/>
      <c r="F230" s="16" t="s">
        <v>35</v>
      </c>
      <c r="G230" s="16">
        <v>1120</v>
      </c>
      <c r="H230" s="16">
        <v>3480</v>
      </c>
      <c r="I230" s="17" t="s">
        <v>105</v>
      </c>
      <c r="J230" s="18">
        <v>1080000</v>
      </c>
      <c r="K230" s="19">
        <v>1080000</v>
      </c>
      <c r="L230" s="19">
        <v>0</v>
      </c>
      <c r="M230" s="19">
        <v>0</v>
      </c>
      <c r="N230" s="19">
        <v>1080000</v>
      </c>
      <c r="O230" s="19">
        <v>0</v>
      </c>
      <c r="P230" s="19">
        <v>0</v>
      </c>
      <c r="Q230" s="19">
        <v>0</v>
      </c>
      <c r="R230" s="19">
        <v>0</v>
      </c>
      <c r="S230" s="19">
        <v>0</v>
      </c>
      <c r="T230" s="19">
        <v>103252</v>
      </c>
      <c r="U230" s="19">
        <v>1080000</v>
      </c>
      <c r="V230" s="19">
        <v>0</v>
      </c>
      <c r="W230" s="19">
        <v>1080000</v>
      </c>
      <c r="X230" s="20">
        <f t="shared" si="39"/>
        <v>0</v>
      </c>
      <c r="Y230" s="20">
        <f t="shared" si="33"/>
        <v>0</v>
      </c>
      <c r="Z230" s="20">
        <f t="shared" si="34"/>
        <v>0</v>
      </c>
      <c r="AA230" s="21">
        <f t="shared" si="35"/>
        <v>0</v>
      </c>
    </row>
    <row r="231" spans="1:27" ht="30" hidden="1" outlineLevel="4" x14ac:dyDescent="0.25">
      <c r="A231" s="15" t="s">
        <v>270</v>
      </c>
      <c r="B231" s="16" t="s">
        <v>275</v>
      </c>
      <c r="C231" s="16" t="s">
        <v>97</v>
      </c>
      <c r="D231" s="16" t="s">
        <v>110</v>
      </c>
      <c r="E231" s="16"/>
      <c r="F231" s="16" t="s">
        <v>35</v>
      </c>
      <c r="G231" s="16">
        <v>1120</v>
      </c>
      <c r="H231" s="16">
        <v>3480</v>
      </c>
      <c r="I231" s="17" t="s">
        <v>111</v>
      </c>
      <c r="J231" s="18">
        <v>5790000</v>
      </c>
      <c r="K231" s="19">
        <v>5790000</v>
      </c>
      <c r="L231" s="19">
        <v>0</v>
      </c>
      <c r="M231" s="19">
        <v>0</v>
      </c>
      <c r="N231" s="19">
        <v>5790000</v>
      </c>
      <c r="O231" s="19">
        <v>0</v>
      </c>
      <c r="P231" s="19">
        <v>0</v>
      </c>
      <c r="Q231" s="19">
        <v>0</v>
      </c>
      <c r="R231" s="19">
        <v>0</v>
      </c>
      <c r="S231" s="19">
        <v>0</v>
      </c>
      <c r="T231" s="19">
        <v>5596216</v>
      </c>
      <c r="U231" s="19">
        <v>5790000</v>
      </c>
      <c r="V231" s="19">
        <v>0</v>
      </c>
      <c r="W231" s="19">
        <v>5790000</v>
      </c>
      <c r="X231" s="20">
        <f t="shared" si="39"/>
        <v>0</v>
      </c>
      <c r="Y231" s="20">
        <f t="shared" si="33"/>
        <v>0</v>
      </c>
      <c r="Z231" s="20">
        <f t="shared" si="34"/>
        <v>0</v>
      </c>
      <c r="AA231" s="21">
        <f t="shared" si="35"/>
        <v>0</v>
      </c>
    </row>
    <row r="232" spans="1:27" ht="30" hidden="1" outlineLevel="4" x14ac:dyDescent="0.25">
      <c r="A232" s="15" t="s">
        <v>270</v>
      </c>
      <c r="B232" s="16" t="s">
        <v>275</v>
      </c>
      <c r="C232" s="16" t="s">
        <v>97</v>
      </c>
      <c r="D232" s="16" t="s">
        <v>112</v>
      </c>
      <c r="E232" s="16"/>
      <c r="F232" s="16" t="s">
        <v>35</v>
      </c>
      <c r="G232" s="16">
        <v>1120</v>
      </c>
      <c r="H232" s="16">
        <v>3480</v>
      </c>
      <c r="I232" s="17" t="s">
        <v>113</v>
      </c>
      <c r="J232" s="18">
        <v>60000000</v>
      </c>
      <c r="K232" s="19">
        <v>60000000</v>
      </c>
      <c r="L232" s="19">
        <v>0</v>
      </c>
      <c r="M232" s="19">
        <v>0</v>
      </c>
      <c r="N232" s="19">
        <v>60000000</v>
      </c>
      <c r="O232" s="19">
        <v>43006598.799999997</v>
      </c>
      <c r="P232" s="19">
        <v>0</v>
      </c>
      <c r="Q232" s="19">
        <v>0</v>
      </c>
      <c r="R232" s="19">
        <v>0</v>
      </c>
      <c r="S232" s="19">
        <v>0</v>
      </c>
      <c r="T232" s="19">
        <v>16993401.199999999</v>
      </c>
      <c r="U232" s="19">
        <v>16993401.199999999</v>
      </c>
      <c r="V232" s="19">
        <v>0</v>
      </c>
      <c r="W232" s="19">
        <v>16993401.200000003</v>
      </c>
      <c r="X232" s="20">
        <f t="shared" si="39"/>
        <v>0</v>
      </c>
      <c r="Y232" s="20">
        <f t="shared" si="33"/>
        <v>0</v>
      </c>
      <c r="Z232" s="20">
        <f t="shared" si="34"/>
        <v>0.71677664666666663</v>
      </c>
      <c r="AA232" s="21">
        <f t="shared" si="35"/>
        <v>0.71677664666666663</v>
      </c>
    </row>
    <row r="233" spans="1:27" hidden="1" outlineLevel="4" x14ac:dyDescent="0.25">
      <c r="A233" s="15" t="s">
        <v>270</v>
      </c>
      <c r="B233" s="16" t="s">
        <v>275</v>
      </c>
      <c r="C233" s="16" t="s">
        <v>97</v>
      </c>
      <c r="D233" s="16" t="s">
        <v>252</v>
      </c>
      <c r="E233" s="16"/>
      <c r="F233" s="16" t="s">
        <v>35</v>
      </c>
      <c r="G233" s="16">
        <v>1120</v>
      </c>
      <c r="H233" s="16">
        <v>3480</v>
      </c>
      <c r="I233" s="17" t="s">
        <v>253</v>
      </c>
      <c r="J233" s="18">
        <v>43058376</v>
      </c>
      <c r="K233" s="19">
        <v>43058376</v>
      </c>
      <c r="L233" s="19">
        <v>0</v>
      </c>
      <c r="M233" s="19">
        <v>0</v>
      </c>
      <c r="N233" s="19">
        <v>43058376</v>
      </c>
      <c r="O233" s="19">
        <v>0</v>
      </c>
      <c r="P233" s="19">
        <v>0</v>
      </c>
      <c r="Q233" s="19">
        <v>0</v>
      </c>
      <c r="R233" s="19">
        <v>0</v>
      </c>
      <c r="S233" s="19">
        <v>0</v>
      </c>
      <c r="T233" s="19">
        <v>43058376</v>
      </c>
      <c r="U233" s="19">
        <v>43058376</v>
      </c>
      <c r="V233" s="19">
        <v>0</v>
      </c>
      <c r="W233" s="19">
        <v>43058376</v>
      </c>
      <c r="X233" s="20">
        <f t="shared" si="39"/>
        <v>0</v>
      </c>
      <c r="Y233" s="20">
        <f t="shared" si="33"/>
        <v>0</v>
      </c>
      <c r="Z233" s="20">
        <f t="shared" si="34"/>
        <v>0</v>
      </c>
      <c r="AA233" s="21">
        <f t="shared" si="35"/>
        <v>0</v>
      </c>
    </row>
    <row r="234" spans="1:27" ht="30" hidden="1" outlineLevel="4" x14ac:dyDescent="0.25">
      <c r="A234" s="15" t="s">
        <v>270</v>
      </c>
      <c r="B234" s="16" t="s">
        <v>275</v>
      </c>
      <c r="C234" s="16" t="s">
        <v>97</v>
      </c>
      <c r="D234" s="16" t="s">
        <v>254</v>
      </c>
      <c r="E234" s="16"/>
      <c r="F234" s="16" t="s">
        <v>35</v>
      </c>
      <c r="G234" s="16">
        <v>1120</v>
      </c>
      <c r="H234" s="16">
        <v>3480</v>
      </c>
      <c r="I234" s="17" t="s">
        <v>255</v>
      </c>
      <c r="J234" s="18">
        <v>39400000</v>
      </c>
      <c r="K234" s="19">
        <v>39400000</v>
      </c>
      <c r="L234" s="19">
        <v>0</v>
      </c>
      <c r="M234" s="19">
        <v>0</v>
      </c>
      <c r="N234" s="19">
        <v>39400000</v>
      </c>
      <c r="O234" s="19">
        <v>0</v>
      </c>
      <c r="P234" s="19">
        <v>0</v>
      </c>
      <c r="Q234" s="19">
        <v>0</v>
      </c>
      <c r="R234" s="19">
        <v>0</v>
      </c>
      <c r="S234" s="19">
        <v>0</v>
      </c>
      <c r="T234" s="19">
        <v>39400000</v>
      </c>
      <c r="U234" s="19">
        <v>39400000</v>
      </c>
      <c r="V234" s="19">
        <v>0</v>
      </c>
      <c r="W234" s="19">
        <v>39400000</v>
      </c>
      <c r="X234" s="20">
        <f t="shared" si="39"/>
        <v>0</v>
      </c>
      <c r="Y234" s="20">
        <f t="shared" si="33"/>
        <v>0</v>
      </c>
      <c r="Z234" s="20">
        <f t="shared" si="34"/>
        <v>0</v>
      </c>
      <c r="AA234" s="21">
        <f t="shared" si="35"/>
        <v>0</v>
      </c>
    </row>
    <row r="235" spans="1:27" ht="30" hidden="1" outlineLevel="4" x14ac:dyDescent="0.25">
      <c r="A235" s="15" t="s">
        <v>270</v>
      </c>
      <c r="B235" s="16" t="s">
        <v>275</v>
      </c>
      <c r="C235" s="16" t="s">
        <v>97</v>
      </c>
      <c r="D235" s="16" t="s">
        <v>116</v>
      </c>
      <c r="E235" s="16"/>
      <c r="F235" s="16" t="s">
        <v>35</v>
      </c>
      <c r="G235" s="16">
        <v>1120</v>
      </c>
      <c r="H235" s="16">
        <v>3480</v>
      </c>
      <c r="I235" s="17" t="s">
        <v>117</v>
      </c>
      <c r="J235" s="18">
        <v>38140000</v>
      </c>
      <c r="K235" s="19">
        <v>38140000</v>
      </c>
      <c r="L235" s="19">
        <v>0</v>
      </c>
      <c r="M235" s="19">
        <v>0</v>
      </c>
      <c r="N235" s="19">
        <v>38140000</v>
      </c>
      <c r="O235" s="19">
        <v>0</v>
      </c>
      <c r="P235" s="19">
        <v>0</v>
      </c>
      <c r="Q235" s="19">
        <v>0</v>
      </c>
      <c r="R235" s="19">
        <v>0</v>
      </c>
      <c r="S235" s="19">
        <v>0</v>
      </c>
      <c r="T235" s="19">
        <v>0</v>
      </c>
      <c r="U235" s="19">
        <v>38140000</v>
      </c>
      <c r="V235" s="19">
        <v>0</v>
      </c>
      <c r="W235" s="19">
        <v>38140000</v>
      </c>
      <c r="X235" s="20">
        <f t="shared" si="39"/>
        <v>0</v>
      </c>
      <c r="Y235" s="20">
        <f t="shared" si="33"/>
        <v>0</v>
      </c>
      <c r="Z235" s="20">
        <f t="shared" si="34"/>
        <v>0</v>
      </c>
      <c r="AA235" s="21">
        <f t="shared" si="35"/>
        <v>0</v>
      </c>
    </row>
    <row r="236" spans="1:27" ht="30" hidden="1" outlineLevel="4" x14ac:dyDescent="0.25">
      <c r="A236" s="15" t="s">
        <v>270</v>
      </c>
      <c r="B236" s="16" t="s">
        <v>275</v>
      </c>
      <c r="C236" s="16" t="s">
        <v>97</v>
      </c>
      <c r="D236" s="16" t="s">
        <v>256</v>
      </c>
      <c r="E236" s="16"/>
      <c r="F236" s="16" t="s">
        <v>35</v>
      </c>
      <c r="G236" s="16">
        <v>1120</v>
      </c>
      <c r="H236" s="16">
        <v>3480</v>
      </c>
      <c r="I236" s="17" t="s">
        <v>257</v>
      </c>
      <c r="J236" s="18">
        <v>66200000</v>
      </c>
      <c r="K236" s="19">
        <v>66200000</v>
      </c>
      <c r="L236" s="19">
        <v>0</v>
      </c>
      <c r="M236" s="19">
        <v>0</v>
      </c>
      <c r="N236" s="19">
        <v>66200000</v>
      </c>
      <c r="O236" s="19">
        <v>0</v>
      </c>
      <c r="P236" s="19">
        <v>0</v>
      </c>
      <c r="Q236" s="19">
        <v>0</v>
      </c>
      <c r="R236" s="19">
        <v>0</v>
      </c>
      <c r="S236" s="19">
        <v>0</v>
      </c>
      <c r="T236" s="19">
        <v>66200000</v>
      </c>
      <c r="U236" s="19">
        <v>66200000</v>
      </c>
      <c r="V236" s="19">
        <v>0</v>
      </c>
      <c r="W236" s="19">
        <v>66200000</v>
      </c>
      <c r="X236" s="20">
        <f t="shared" si="39"/>
        <v>0</v>
      </c>
      <c r="Y236" s="20">
        <f t="shared" si="33"/>
        <v>0</v>
      </c>
      <c r="Z236" s="20">
        <f t="shared" si="34"/>
        <v>0</v>
      </c>
      <c r="AA236" s="21">
        <f t="shared" si="35"/>
        <v>0</v>
      </c>
    </row>
    <row r="237" spans="1:27" hidden="1" outlineLevel="3" x14ac:dyDescent="0.25">
      <c r="A237" s="22"/>
      <c r="B237" s="23"/>
      <c r="C237" s="23" t="s">
        <v>118</v>
      </c>
      <c r="D237" s="23"/>
      <c r="E237" s="23"/>
      <c r="F237" s="23"/>
      <c r="G237" s="23"/>
      <c r="H237" s="23"/>
      <c r="I237" s="24"/>
      <c r="J237" s="25">
        <f t="shared" ref="J237:W237" si="41">SUBTOTAL(9,J230:J236)</f>
        <v>253668376</v>
      </c>
      <c r="K237" s="26">
        <f t="shared" si="41"/>
        <v>253668376</v>
      </c>
      <c r="L237" s="26">
        <f t="shared" si="41"/>
        <v>0</v>
      </c>
      <c r="M237" s="26">
        <f t="shared" si="41"/>
        <v>0</v>
      </c>
      <c r="N237" s="26">
        <f t="shared" si="41"/>
        <v>253668376</v>
      </c>
      <c r="O237" s="26">
        <f t="shared" si="41"/>
        <v>43006598.799999997</v>
      </c>
      <c r="P237" s="26">
        <f t="shared" si="41"/>
        <v>0</v>
      </c>
      <c r="Q237" s="26">
        <f t="shared" si="41"/>
        <v>0</v>
      </c>
      <c r="R237" s="26">
        <f t="shared" si="41"/>
        <v>0</v>
      </c>
      <c r="S237" s="26">
        <f t="shared" si="41"/>
        <v>0</v>
      </c>
      <c r="T237" s="26">
        <f t="shared" si="41"/>
        <v>171351245.19999999</v>
      </c>
      <c r="U237" s="26">
        <f t="shared" si="41"/>
        <v>210661777.19999999</v>
      </c>
      <c r="V237" s="26">
        <f t="shared" si="41"/>
        <v>0</v>
      </c>
      <c r="W237" s="26">
        <f t="shared" si="41"/>
        <v>210661777.19999999</v>
      </c>
      <c r="X237" s="27">
        <f t="shared" si="39"/>
        <v>0</v>
      </c>
      <c r="Y237" s="27">
        <f t="shared" si="33"/>
        <v>0</v>
      </c>
      <c r="Z237" s="27">
        <f t="shared" si="34"/>
        <v>0.16953866886426552</v>
      </c>
      <c r="AA237" s="28">
        <f t="shared" si="35"/>
        <v>0.16953866886426552</v>
      </c>
    </row>
    <row r="238" spans="1:27" hidden="1" outlineLevel="4" x14ac:dyDescent="0.25">
      <c r="A238" s="15" t="s">
        <v>270</v>
      </c>
      <c r="B238" s="16" t="s">
        <v>275</v>
      </c>
      <c r="C238" s="16" t="s">
        <v>119</v>
      </c>
      <c r="D238" s="16" t="s">
        <v>120</v>
      </c>
      <c r="E238" s="16"/>
      <c r="F238" s="16">
        <v>280</v>
      </c>
      <c r="G238" s="16">
        <v>2210</v>
      </c>
      <c r="H238" s="16">
        <v>3480</v>
      </c>
      <c r="I238" s="17" t="s">
        <v>260</v>
      </c>
      <c r="J238" s="18">
        <v>538750</v>
      </c>
      <c r="K238" s="19">
        <v>538750</v>
      </c>
      <c r="L238" s="19">
        <v>0</v>
      </c>
      <c r="M238" s="19">
        <v>0</v>
      </c>
      <c r="N238" s="19">
        <v>538750</v>
      </c>
      <c r="O238" s="19">
        <v>0</v>
      </c>
      <c r="P238" s="19">
        <v>0</v>
      </c>
      <c r="Q238" s="19">
        <v>0</v>
      </c>
      <c r="R238" s="19">
        <v>0</v>
      </c>
      <c r="S238" s="19">
        <v>0</v>
      </c>
      <c r="T238" s="19">
        <v>0</v>
      </c>
      <c r="U238" s="19">
        <v>538750</v>
      </c>
      <c r="V238" s="19">
        <v>0</v>
      </c>
      <c r="W238" s="19">
        <v>538750</v>
      </c>
      <c r="X238" s="20">
        <f t="shared" si="39"/>
        <v>0</v>
      </c>
      <c r="Y238" s="20">
        <f t="shared" si="33"/>
        <v>0</v>
      </c>
      <c r="Z238" s="20">
        <f t="shared" si="34"/>
        <v>0</v>
      </c>
      <c r="AA238" s="21">
        <f t="shared" si="35"/>
        <v>0</v>
      </c>
    </row>
    <row r="239" spans="1:27" hidden="1" outlineLevel="4" x14ac:dyDescent="0.25">
      <c r="A239" s="15" t="s">
        <v>270</v>
      </c>
      <c r="B239" s="16" t="s">
        <v>275</v>
      </c>
      <c r="C239" s="16" t="s">
        <v>119</v>
      </c>
      <c r="D239" s="16" t="s">
        <v>122</v>
      </c>
      <c r="E239" s="16"/>
      <c r="F239" s="16">
        <v>280</v>
      </c>
      <c r="G239" s="16">
        <v>2210</v>
      </c>
      <c r="H239" s="16">
        <v>3480</v>
      </c>
      <c r="I239" s="17" t="s">
        <v>123</v>
      </c>
      <c r="J239" s="18">
        <v>890000</v>
      </c>
      <c r="K239" s="19">
        <v>890000</v>
      </c>
      <c r="L239" s="19">
        <v>0</v>
      </c>
      <c r="M239" s="19">
        <v>0</v>
      </c>
      <c r="N239" s="19">
        <v>890000</v>
      </c>
      <c r="O239" s="19">
        <v>0</v>
      </c>
      <c r="P239" s="19">
        <v>0</v>
      </c>
      <c r="Q239" s="19">
        <v>0</v>
      </c>
      <c r="R239" s="19">
        <v>0</v>
      </c>
      <c r="S239" s="19">
        <v>0</v>
      </c>
      <c r="T239" s="19">
        <v>0</v>
      </c>
      <c r="U239" s="19">
        <v>890000</v>
      </c>
      <c r="V239" s="19">
        <v>0</v>
      </c>
      <c r="W239" s="19">
        <v>890000</v>
      </c>
      <c r="X239" s="20">
        <f t="shared" si="39"/>
        <v>0</v>
      </c>
      <c r="Y239" s="20">
        <f t="shared" si="33"/>
        <v>0</v>
      </c>
      <c r="Z239" s="20">
        <f t="shared" si="34"/>
        <v>0</v>
      </c>
      <c r="AA239" s="21">
        <f t="shared" si="35"/>
        <v>0</v>
      </c>
    </row>
    <row r="240" spans="1:27" hidden="1" outlineLevel="4" x14ac:dyDescent="0.25">
      <c r="A240" s="15" t="s">
        <v>270</v>
      </c>
      <c r="B240" s="16" t="s">
        <v>275</v>
      </c>
      <c r="C240" s="16" t="s">
        <v>119</v>
      </c>
      <c r="D240" s="16" t="s">
        <v>124</v>
      </c>
      <c r="E240" s="16"/>
      <c r="F240" s="16">
        <v>280</v>
      </c>
      <c r="G240" s="16">
        <v>2210</v>
      </c>
      <c r="H240" s="16">
        <v>3480</v>
      </c>
      <c r="I240" s="17" t="s">
        <v>125</v>
      </c>
      <c r="J240" s="18">
        <v>15338531</v>
      </c>
      <c r="K240" s="19">
        <v>15338531</v>
      </c>
      <c r="L240" s="19">
        <v>0</v>
      </c>
      <c r="M240" s="19">
        <v>0</v>
      </c>
      <c r="N240" s="19">
        <v>15338531</v>
      </c>
      <c r="O240" s="19">
        <v>0</v>
      </c>
      <c r="P240" s="19">
        <v>992889.3</v>
      </c>
      <c r="Q240" s="19">
        <v>0</v>
      </c>
      <c r="R240" s="19">
        <v>4715862.9000000004</v>
      </c>
      <c r="S240" s="19">
        <v>4715862.9000000004</v>
      </c>
      <c r="T240" s="19">
        <v>9629778.8000000007</v>
      </c>
      <c r="U240" s="19">
        <v>9629778.8000000007</v>
      </c>
      <c r="V240" s="19">
        <v>0</v>
      </c>
      <c r="W240" s="19">
        <v>9629778.7999999989</v>
      </c>
      <c r="X240" s="20">
        <f t="shared" si="39"/>
        <v>0.30745205652353541</v>
      </c>
      <c r="Y240" s="20">
        <f t="shared" si="33"/>
        <v>0.30745205652353541</v>
      </c>
      <c r="Z240" s="20">
        <f t="shared" si="34"/>
        <v>6.4731707358416532E-2</v>
      </c>
      <c r="AA240" s="21">
        <f t="shared" si="35"/>
        <v>0.37218376388195196</v>
      </c>
    </row>
    <row r="241" spans="1:27" ht="30" hidden="1" outlineLevel="4" x14ac:dyDescent="0.25">
      <c r="A241" s="15" t="s">
        <v>270</v>
      </c>
      <c r="B241" s="16" t="s">
        <v>275</v>
      </c>
      <c r="C241" s="16" t="s">
        <v>119</v>
      </c>
      <c r="D241" s="16" t="s">
        <v>278</v>
      </c>
      <c r="E241" s="16"/>
      <c r="F241" s="16">
        <v>280</v>
      </c>
      <c r="G241" s="16">
        <v>2210</v>
      </c>
      <c r="H241" s="16">
        <v>3480</v>
      </c>
      <c r="I241" s="17" t="s">
        <v>279</v>
      </c>
      <c r="J241" s="18">
        <v>788936000</v>
      </c>
      <c r="K241" s="19">
        <v>788936000</v>
      </c>
      <c r="L241" s="19">
        <v>0</v>
      </c>
      <c r="M241" s="19">
        <v>0</v>
      </c>
      <c r="N241" s="19">
        <v>788936000</v>
      </c>
      <c r="O241" s="19">
        <v>471954040</v>
      </c>
      <c r="P241" s="19">
        <v>18730811.300000001</v>
      </c>
      <c r="Q241" s="19">
        <v>0</v>
      </c>
      <c r="R241" s="19">
        <v>73799583.579999998</v>
      </c>
      <c r="S241" s="19">
        <v>73799583.579999998</v>
      </c>
      <c r="T241" s="19">
        <v>124290565.12</v>
      </c>
      <c r="U241" s="19">
        <v>224451565.12</v>
      </c>
      <c r="V241" s="19">
        <v>0</v>
      </c>
      <c r="W241" s="19">
        <v>224451565.12</v>
      </c>
      <c r="X241" s="20">
        <f t="shared" si="39"/>
        <v>9.3543181677601228E-2</v>
      </c>
      <c r="Y241" s="20">
        <f t="shared" si="33"/>
        <v>9.3543181677601228E-2</v>
      </c>
      <c r="Z241" s="20">
        <f t="shared" si="34"/>
        <v>0.62195773966456092</v>
      </c>
      <c r="AA241" s="21">
        <f t="shared" si="35"/>
        <v>0.71550092134216214</v>
      </c>
    </row>
    <row r="242" spans="1:27" hidden="1" outlineLevel="4" x14ac:dyDescent="0.25">
      <c r="A242" s="15" t="s">
        <v>270</v>
      </c>
      <c r="B242" s="16" t="s">
        <v>275</v>
      </c>
      <c r="C242" s="16" t="s">
        <v>119</v>
      </c>
      <c r="D242" s="16" t="s">
        <v>132</v>
      </c>
      <c r="E242" s="16"/>
      <c r="F242" s="16">
        <v>280</v>
      </c>
      <c r="G242" s="16">
        <v>2240</v>
      </c>
      <c r="H242" s="16">
        <v>3480</v>
      </c>
      <c r="I242" s="17" t="s">
        <v>133</v>
      </c>
      <c r="J242" s="18">
        <v>190000000</v>
      </c>
      <c r="K242" s="19">
        <v>190000000</v>
      </c>
      <c r="L242" s="19">
        <v>0</v>
      </c>
      <c r="M242" s="19">
        <v>0</v>
      </c>
      <c r="N242" s="19">
        <v>190000000</v>
      </c>
      <c r="O242" s="19">
        <v>0</v>
      </c>
      <c r="P242" s="19">
        <v>0</v>
      </c>
      <c r="Q242" s="19">
        <v>0</v>
      </c>
      <c r="R242" s="19">
        <v>0</v>
      </c>
      <c r="S242" s="19">
        <v>0</v>
      </c>
      <c r="T242" s="19">
        <v>190000000</v>
      </c>
      <c r="U242" s="19">
        <v>190000000</v>
      </c>
      <c r="V242" s="19">
        <v>0</v>
      </c>
      <c r="W242" s="19">
        <v>190000000</v>
      </c>
      <c r="X242" s="20">
        <f t="shared" si="39"/>
        <v>0</v>
      </c>
      <c r="Y242" s="20">
        <f t="shared" si="33"/>
        <v>0</v>
      </c>
      <c r="Z242" s="20">
        <f t="shared" si="34"/>
        <v>0</v>
      </c>
      <c r="AA242" s="21">
        <f t="shared" si="35"/>
        <v>0</v>
      </c>
    </row>
    <row r="243" spans="1:27" hidden="1" outlineLevel="3" x14ac:dyDescent="0.25">
      <c r="A243" s="22"/>
      <c r="B243" s="23"/>
      <c r="C243" s="23" t="s">
        <v>134</v>
      </c>
      <c r="D243" s="23"/>
      <c r="E243" s="23"/>
      <c r="F243" s="23"/>
      <c r="G243" s="23"/>
      <c r="H243" s="23"/>
      <c r="I243" s="24"/>
      <c r="J243" s="25">
        <f t="shared" ref="J243:W243" si="42">SUBTOTAL(9,J238:J242)</f>
        <v>995703281</v>
      </c>
      <c r="K243" s="26">
        <f t="shared" si="42"/>
        <v>995703281</v>
      </c>
      <c r="L243" s="26">
        <f t="shared" si="42"/>
        <v>0</v>
      </c>
      <c r="M243" s="26">
        <f t="shared" si="42"/>
        <v>0</v>
      </c>
      <c r="N243" s="26">
        <f t="shared" si="42"/>
        <v>995703281</v>
      </c>
      <c r="O243" s="26">
        <f t="shared" si="42"/>
        <v>471954040</v>
      </c>
      <c r="P243" s="26">
        <f t="shared" si="42"/>
        <v>19723700.600000001</v>
      </c>
      <c r="Q243" s="26">
        <f t="shared" si="42"/>
        <v>0</v>
      </c>
      <c r="R243" s="26">
        <f t="shared" si="42"/>
        <v>78515446.480000004</v>
      </c>
      <c r="S243" s="26">
        <f t="shared" si="42"/>
        <v>78515446.480000004</v>
      </c>
      <c r="T243" s="26">
        <f t="shared" si="42"/>
        <v>323920343.92000002</v>
      </c>
      <c r="U243" s="26">
        <f t="shared" si="42"/>
        <v>425510093.92000002</v>
      </c>
      <c r="V243" s="26">
        <f t="shared" si="42"/>
        <v>0</v>
      </c>
      <c r="W243" s="26">
        <f t="shared" si="42"/>
        <v>425510093.92000002</v>
      </c>
      <c r="X243" s="27">
        <f t="shared" si="39"/>
        <v>7.8854261081821225E-2</v>
      </c>
      <c r="Y243" s="27">
        <f t="shared" si="33"/>
        <v>7.8854261081821225E-2</v>
      </c>
      <c r="Z243" s="27">
        <f t="shared" si="34"/>
        <v>0.49379945811386761</v>
      </c>
      <c r="AA243" s="28">
        <f t="shared" si="35"/>
        <v>0.57265371919568886</v>
      </c>
    </row>
    <row r="244" spans="1:27" ht="120" hidden="1" outlineLevel="4" x14ac:dyDescent="0.25">
      <c r="A244" s="15" t="s">
        <v>270</v>
      </c>
      <c r="B244" s="16" t="s">
        <v>275</v>
      </c>
      <c r="C244" s="16" t="s">
        <v>135</v>
      </c>
      <c r="D244" s="16" t="s">
        <v>136</v>
      </c>
      <c r="E244" s="16" t="s">
        <v>54</v>
      </c>
      <c r="F244" s="16" t="s">
        <v>35</v>
      </c>
      <c r="G244" s="16">
        <v>1310</v>
      </c>
      <c r="H244" s="16">
        <v>3480</v>
      </c>
      <c r="I244" s="17" t="s">
        <v>137</v>
      </c>
      <c r="J244" s="18">
        <v>26624989</v>
      </c>
      <c r="K244" s="19">
        <v>26624989</v>
      </c>
      <c r="L244" s="19">
        <v>0</v>
      </c>
      <c r="M244" s="19">
        <v>0</v>
      </c>
      <c r="N244" s="19">
        <v>26624989</v>
      </c>
      <c r="O244" s="19">
        <v>0</v>
      </c>
      <c r="P244" s="19">
        <v>21987477.420000002</v>
      </c>
      <c r="Q244" s="19">
        <v>0</v>
      </c>
      <c r="R244" s="19">
        <v>4637511.58</v>
      </c>
      <c r="S244" s="19">
        <v>4637511.58</v>
      </c>
      <c r="T244" s="19">
        <v>0</v>
      </c>
      <c r="U244" s="19">
        <v>0</v>
      </c>
      <c r="V244" s="19">
        <v>0</v>
      </c>
      <c r="W244" s="19">
        <v>-1.862645149230957E-9</v>
      </c>
      <c r="X244" s="20">
        <f t="shared" si="39"/>
        <v>0.17417891064668609</v>
      </c>
      <c r="Y244" s="20">
        <f t="shared" si="33"/>
        <v>0.17417891064668609</v>
      </c>
      <c r="Z244" s="20">
        <f t="shared" si="34"/>
        <v>0.825821089353314</v>
      </c>
      <c r="AA244" s="21">
        <f t="shared" si="35"/>
        <v>1</v>
      </c>
    </row>
    <row r="245" spans="1:27" ht="120" hidden="1" outlineLevel="4" x14ac:dyDescent="0.25">
      <c r="A245" s="15" t="s">
        <v>270</v>
      </c>
      <c r="B245" s="16" t="s">
        <v>275</v>
      </c>
      <c r="C245" s="16" t="s">
        <v>135</v>
      </c>
      <c r="D245" s="16" t="s">
        <v>136</v>
      </c>
      <c r="E245" s="16" t="s">
        <v>138</v>
      </c>
      <c r="F245" s="16" t="s">
        <v>35</v>
      </c>
      <c r="G245" s="16">
        <v>1310</v>
      </c>
      <c r="H245" s="16">
        <v>3480</v>
      </c>
      <c r="I245" s="17" t="s">
        <v>139</v>
      </c>
      <c r="J245" s="18">
        <v>13735214</v>
      </c>
      <c r="K245" s="19">
        <v>13735214</v>
      </c>
      <c r="L245" s="19">
        <v>0</v>
      </c>
      <c r="M245" s="19">
        <v>0</v>
      </c>
      <c r="N245" s="19">
        <v>13735214</v>
      </c>
      <c r="O245" s="19">
        <v>0</v>
      </c>
      <c r="P245" s="19">
        <v>10697669.25</v>
      </c>
      <c r="Q245" s="19">
        <v>0</v>
      </c>
      <c r="R245" s="19">
        <v>3037544.75</v>
      </c>
      <c r="S245" s="19">
        <v>3037544.75</v>
      </c>
      <c r="T245" s="19">
        <v>0</v>
      </c>
      <c r="U245" s="19">
        <v>0</v>
      </c>
      <c r="V245" s="19">
        <v>0</v>
      </c>
      <c r="W245" s="19">
        <v>0</v>
      </c>
      <c r="X245" s="20">
        <f t="shared" si="39"/>
        <v>0.22115015827201528</v>
      </c>
      <c r="Y245" s="20">
        <f t="shared" si="33"/>
        <v>0.22115015827201528</v>
      </c>
      <c r="Z245" s="20">
        <f t="shared" si="34"/>
        <v>0.77884984172798477</v>
      </c>
      <c r="AA245" s="21">
        <f t="shared" si="35"/>
        <v>1</v>
      </c>
    </row>
    <row r="246" spans="1:27" ht="135" hidden="1" outlineLevel="4" x14ac:dyDescent="0.25">
      <c r="A246" s="15" t="s">
        <v>270</v>
      </c>
      <c r="B246" s="16" t="s">
        <v>275</v>
      </c>
      <c r="C246" s="16" t="s">
        <v>135</v>
      </c>
      <c r="D246" s="16" t="s">
        <v>136</v>
      </c>
      <c r="E246" s="16" t="s">
        <v>280</v>
      </c>
      <c r="F246" s="16" t="s">
        <v>35</v>
      </c>
      <c r="G246" s="16">
        <v>1310</v>
      </c>
      <c r="H246" s="16">
        <v>3480</v>
      </c>
      <c r="I246" s="17" t="s">
        <v>281</v>
      </c>
      <c r="J246" s="18">
        <v>550000000</v>
      </c>
      <c r="K246" s="19">
        <v>550000000</v>
      </c>
      <c r="L246" s="19">
        <v>0</v>
      </c>
      <c r="M246" s="19">
        <v>0</v>
      </c>
      <c r="N246" s="19">
        <v>550000000</v>
      </c>
      <c r="O246" s="19">
        <v>0</v>
      </c>
      <c r="P246" s="19">
        <v>0</v>
      </c>
      <c r="Q246" s="19">
        <v>0</v>
      </c>
      <c r="R246" s="19">
        <v>0</v>
      </c>
      <c r="S246" s="19">
        <v>0</v>
      </c>
      <c r="T246" s="19">
        <v>0</v>
      </c>
      <c r="U246" s="19">
        <v>550000000</v>
      </c>
      <c r="V246" s="19">
        <v>0</v>
      </c>
      <c r="W246" s="19">
        <v>550000000</v>
      </c>
      <c r="X246" s="20">
        <f t="shared" si="39"/>
        <v>0</v>
      </c>
      <c r="Y246" s="20">
        <f t="shared" si="33"/>
        <v>0</v>
      </c>
      <c r="Z246" s="20">
        <f t="shared" si="34"/>
        <v>0</v>
      </c>
      <c r="AA246" s="21">
        <f t="shared" si="35"/>
        <v>0</v>
      </c>
    </row>
    <row r="247" spans="1:27" ht="75" hidden="1" outlineLevel="4" x14ac:dyDescent="0.25">
      <c r="A247" s="15" t="s">
        <v>270</v>
      </c>
      <c r="B247" s="16" t="s">
        <v>275</v>
      </c>
      <c r="C247" s="16" t="s">
        <v>135</v>
      </c>
      <c r="D247" s="16" t="s">
        <v>136</v>
      </c>
      <c r="E247" s="16" t="s">
        <v>140</v>
      </c>
      <c r="F247" s="16" t="s">
        <v>35</v>
      </c>
      <c r="G247" s="16">
        <v>1310</v>
      </c>
      <c r="H247" s="16">
        <v>3480</v>
      </c>
      <c r="I247" s="17" t="s">
        <v>141</v>
      </c>
      <c r="J247" s="18">
        <v>59632154</v>
      </c>
      <c r="K247" s="19">
        <v>59632154</v>
      </c>
      <c r="L247" s="19">
        <v>0</v>
      </c>
      <c r="M247" s="19">
        <v>0</v>
      </c>
      <c r="N247" s="19">
        <v>59632154</v>
      </c>
      <c r="O247" s="19">
        <v>0</v>
      </c>
      <c r="P247" s="19">
        <v>52463704.920000002</v>
      </c>
      <c r="Q247" s="19">
        <v>0</v>
      </c>
      <c r="R247" s="19">
        <v>7168449.0800000001</v>
      </c>
      <c r="S247" s="19">
        <v>3510219.06</v>
      </c>
      <c r="T247" s="19">
        <v>0</v>
      </c>
      <c r="U247" s="19">
        <v>0</v>
      </c>
      <c r="V247" s="19">
        <v>0</v>
      </c>
      <c r="W247" s="19">
        <v>-1.862645149230957E-9</v>
      </c>
      <c r="X247" s="20">
        <f t="shared" si="39"/>
        <v>0.12021113776973409</v>
      </c>
      <c r="Y247" s="20">
        <f t="shared" si="33"/>
        <v>0.12021113776973409</v>
      </c>
      <c r="Z247" s="20">
        <f t="shared" si="34"/>
        <v>0.87978886223026598</v>
      </c>
      <c r="AA247" s="21">
        <f t="shared" si="35"/>
        <v>1</v>
      </c>
    </row>
    <row r="248" spans="1:27" ht="210" hidden="1" outlineLevel="4" x14ac:dyDescent="0.25">
      <c r="A248" s="15" t="s">
        <v>270</v>
      </c>
      <c r="B248" s="16" t="s">
        <v>275</v>
      </c>
      <c r="C248" s="16" t="s">
        <v>135</v>
      </c>
      <c r="D248" s="16" t="s">
        <v>136</v>
      </c>
      <c r="E248" s="16" t="s">
        <v>282</v>
      </c>
      <c r="F248" s="16" t="s">
        <v>35</v>
      </c>
      <c r="G248" s="16">
        <v>1310</v>
      </c>
      <c r="H248" s="16">
        <v>3480</v>
      </c>
      <c r="I248" s="17" t="s">
        <v>283</v>
      </c>
      <c r="J248" s="18">
        <v>200000000</v>
      </c>
      <c r="K248" s="19">
        <v>200000000</v>
      </c>
      <c r="L248" s="19">
        <v>0</v>
      </c>
      <c r="M248" s="19">
        <v>0</v>
      </c>
      <c r="N248" s="19">
        <v>200000000</v>
      </c>
      <c r="O248" s="19">
        <v>0</v>
      </c>
      <c r="P248" s="19">
        <v>0</v>
      </c>
      <c r="Q248" s="19">
        <v>0</v>
      </c>
      <c r="R248" s="19">
        <v>0</v>
      </c>
      <c r="S248" s="19">
        <v>0</v>
      </c>
      <c r="T248" s="19">
        <v>100000000</v>
      </c>
      <c r="U248" s="19">
        <v>200000000</v>
      </c>
      <c r="V248" s="19">
        <v>0</v>
      </c>
      <c r="W248" s="19">
        <v>200000000</v>
      </c>
      <c r="X248" s="20">
        <f t="shared" si="39"/>
        <v>0</v>
      </c>
      <c r="Y248" s="20">
        <f t="shared" si="33"/>
        <v>0</v>
      </c>
      <c r="Z248" s="20">
        <f t="shared" si="34"/>
        <v>0</v>
      </c>
      <c r="AA248" s="21">
        <f t="shared" si="35"/>
        <v>0</v>
      </c>
    </row>
    <row r="249" spans="1:27" ht="330" hidden="1" outlineLevel="4" x14ac:dyDescent="0.25">
      <c r="A249" s="15" t="s">
        <v>270</v>
      </c>
      <c r="B249" s="16" t="s">
        <v>275</v>
      </c>
      <c r="C249" s="16" t="s">
        <v>135</v>
      </c>
      <c r="D249" s="16" t="s">
        <v>136</v>
      </c>
      <c r="E249" s="16" t="s">
        <v>284</v>
      </c>
      <c r="F249" s="16" t="s">
        <v>35</v>
      </c>
      <c r="G249" s="16">
        <v>1310</v>
      </c>
      <c r="H249" s="16">
        <v>3480</v>
      </c>
      <c r="I249" s="17" t="s">
        <v>285</v>
      </c>
      <c r="J249" s="18">
        <v>250000000</v>
      </c>
      <c r="K249" s="19">
        <v>250000000</v>
      </c>
      <c r="L249" s="19">
        <v>0</v>
      </c>
      <c r="M249" s="19">
        <v>0</v>
      </c>
      <c r="N249" s="19">
        <v>250000000</v>
      </c>
      <c r="O249" s="19">
        <v>0</v>
      </c>
      <c r="P249" s="19">
        <v>0</v>
      </c>
      <c r="Q249" s="19">
        <v>0</v>
      </c>
      <c r="R249" s="19">
        <v>0</v>
      </c>
      <c r="S249" s="19">
        <v>0</v>
      </c>
      <c r="T249" s="19">
        <v>125000000</v>
      </c>
      <c r="U249" s="19">
        <v>250000000</v>
      </c>
      <c r="V249" s="19">
        <v>0</v>
      </c>
      <c r="W249" s="19">
        <v>250000000</v>
      </c>
      <c r="X249" s="20">
        <f t="shared" si="39"/>
        <v>0</v>
      </c>
      <c r="Y249" s="20">
        <f t="shared" si="33"/>
        <v>0</v>
      </c>
      <c r="Z249" s="20">
        <f t="shared" si="34"/>
        <v>0</v>
      </c>
      <c r="AA249" s="21">
        <f t="shared" si="35"/>
        <v>0</v>
      </c>
    </row>
    <row r="250" spans="1:27" ht="135" hidden="1" outlineLevel="4" x14ac:dyDescent="0.25">
      <c r="A250" s="15" t="s">
        <v>270</v>
      </c>
      <c r="B250" s="16" t="s">
        <v>275</v>
      </c>
      <c r="C250" s="16" t="s">
        <v>135</v>
      </c>
      <c r="D250" s="16" t="s">
        <v>136</v>
      </c>
      <c r="E250" s="16" t="s">
        <v>286</v>
      </c>
      <c r="F250" s="16" t="s">
        <v>35</v>
      </c>
      <c r="G250" s="16">
        <v>1310</v>
      </c>
      <c r="H250" s="16">
        <v>3480</v>
      </c>
      <c r="I250" s="17" t="s">
        <v>287</v>
      </c>
      <c r="J250" s="18">
        <v>60000000</v>
      </c>
      <c r="K250" s="19">
        <v>60000000</v>
      </c>
      <c r="L250" s="19">
        <v>0</v>
      </c>
      <c r="M250" s="19">
        <v>0</v>
      </c>
      <c r="N250" s="19">
        <v>60000000</v>
      </c>
      <c r="O250" s="19">
        <v>0</v>
      </c>
      <c r="P250" s="19">
        <v>20000000</v>
      </c>
      <c r="Q250" s="19">
        <v>0</v>
      </c>
      <c r="R250" s="19">
        <v>0</v>
      </c>
      <c r="S250" s="19">
        <v>0</v>
      </c>
      <c r="T250" s="19">
        <v>0</v>
      </c>
      <c r="U250" s="19">
        <v>40000000</v>
      </c>
      <c r="V250" s="19">
        <v>0</v>
      </c>
      <c r="W250" s="19">
        <v>40000000</v>
      </c>
      <c r="X250" s="20">
        <f t="shared" si="39"/>
        <v>0</v>
      </c>
      <c r="Y250" s="20">
        <f t="shared" si="33"/>
        <v>0</v>
      </c>
      <c r="Z250" s="20">
        <f t="shared" si="34"/>
        <v>0.33333333333333331</v>
      </c>
      <c r="AA250" s="21">
        <f t="shared" si="35"/>
        <v>0.33333333333333331</v>
      </c>
    </row>
    <row r="251" spans="1:27" ht="75" hidden="1" outlineLevel="4" x14ac:dyDescent="0.25">
      <c r="A251" s="15" t="s">
        <v>270</v>
      </c>
      <c r="B251" s="16" t="s">
        <v>275</v>
      </c>
      <c r="C251" s="16" t="s">
        <v>135</v>
      </c>
      <c r="D251" s="16" t="s">
        <v>288</v>
      </c>
      <c r="E251" s="16"/>
      <c r="F251" s="16" t="s">
        <v>35</v>
      </c>
      <c r="G251" s="16">
        <v>1320</v>
      </c>
      <c r="H251" s="16">
        <v>3480</v>
      </c>
      <c r="I251" s="17" t="s">
        <v>289</v>
      </c>
      <c r="J251" s="18">
        <v>1400000</v>
      </c>
      <c r="K251" s="19">
        <v>1400000</v>
      </c>
      <c r="L251" s="19">
        <v>0</v>
      </c>
      <c r="M251" s="19">
        <v>0</v>
      </c>
      <c r="N251" s="19">
        <v>1400000</v>
      </c>
      <c r="O251" s="19">
        <v>0</v>
      </c>
      <c r="P251" s="19">
        <v>0</v>
      </c>
      <c r="Q251" s="19">
        <v>0</v>
      </c>
      <c r="R251" s="19">
        <v>0</v>
      </c>
      <c r="S251" s="19">
        <v>0</v>
      </c>
      <c r="T251" s="19">
        <v>0</v>
      </c>
      <c r="U251" s="19">
        <v>1400000</v>
      </c>
      <c r="V251" s="19">
        <v>0</v>
      </c>
      <c r="W251" s="19">
        <v>1400000</v>
      </c>
      <c r="X251" s="20">
        <f t="shared" si="39"/>
        <v>0</v>
      </c>
      <c r="Y251" s="20">
        <f t="shared" si="33"/>
        <v>0</v>
      </c>
      <c r="Z251" s="20">
        <f t="shared" si="34"/>
        <v>0</v>
      </c>
      <c r="AA251" s="21">
        <f t="shared" si="35"/>
        <v>0</v>
      </c>
    </row>
    <row r="252" spans="1:27" ht="45" hidden="1" outlineLevel="4" x14ac:dyDescent="0.25">
      <c r="A252" s="15" t="s">
        <v>270</v>
      </c>
      <c r="B252" s="16" t="s">
        <v>275</v>
      </c>
      <c r="C252" s="16" t="s">
        <v>135</v>
      </c>
      <c r="D252" s="16" t="s">
        <v>170</v>
      </c>
      <c r="E252" s="16"/>
      <c r="F252" s="16" t="s">
        <v>35</v>
      </c>
      <c r="G252" s="16">
        <v>1320</v>
      </c>
      <c r="H252" s="16">
        <v>3480</v>
      </c>
      <c r="I252" s="17" t="s">
        <v>171</v>
      </c>
      <c r="J252" s="18">
        <v>62259920</v>
      </c>
      <c r="K252" s="19">
        <v>62259920</v>
      </c>
      <c r="L252" s="19">
        <v>0</v>
      </c>
      <c r="M252" s="19">
        <v>0</v>
      </c>
      <c r="N252" s="19">
        <v>62259920</v>
      </c>
      <c r="O252" s="19">
        <v>0</v>
      </c>
      <c r="P252" s="19">
        <v>0</v>
      </c>
      <c r="Q252" s="19">
        <v>0</v>
      </c>
      <c r="R252" s="19">
        <v>5062574.4400000004</v>
      </c>
      <c r="S252" s="19">
        <v>5062574.4400000004</v>
      </c>
      <c r="T252" s="19">
        <v>57197345.560000002</v>
      </c>
      <c r="U252" s="19">
        <v>57197345.560000002</v>
      </c>
      <c r="V252" s="19">
        <v>0</v>
      </c>
      <c r="W252" s="19">
        <v>57197345.560000002</v>
      </c>
      <c r="X252" s="20">
        <f t="shared" si="39"/>
        <v>8.1313539111518299E-2</v>
      </c>
      <c r="Y252" s="20">
        <f t="shared" si="33"/>
        <v>8.1313539111518299E-2</v>
      </c>
      <c r="Z252" s="20">
        <f t="shared" si="34"/>
        <v>0</v>
      </c>
      <c r="AA252" s="21">
        <f t="shared" si="35"/>
        <v>8.1313539111518299E-2</v>
      </c>
    </row>
    <row r="253" spans="1:27" ht="165" hidden="1" outlineLevel="4" x14ac:dyDescent="0.25">
      <c r="A253" s="15" t="s">
        <v>270</v>
      </c>
      <c r="B253" s="16" t="s">
        <v>275</v>
      </c>
      <c r="C253" s="16" t="s">
        <v>135</v>
      </c>
      <c r="D253" s="16" t="s">
        <v>290</v>
      </c>
      <c r="E253" s="16" t="s">
        <v>138</v>
      </c>
      <c r="F253" s="16" t="s">
        <v>35</v>
      </c>
      <c r="G253" s="16">
        <v>1320</v>
      </c>
      <c r="H253" s="16">
        <v>3480</v>
      </c>
      <c r="I253" s="17" t="s">
        <v>291</v>
      </c>
      <c r="J253" s="18">
        <v>77500000</v>
      </c>
      <c r="K253" s="19">
        <v>77500000</v>
      </c>
      <c r="L253" s="19">
        <v>0</v>
      </c>
      <c r="M253" s="19">
        <v>0</v>
      </c>
      <c r="N253" s="19">
        <v>77500000</v>
      </c>
      <c r="O253" s="19">
        <v>0</v>
      </c>
      <c r="P253" s="19">
        <v>0</v>
      </c>
      <c r="Q253" s="19">
        <v>0</v>
      </c>
      <c r="R253" s="19">
        <v>0</v>
      </c>
      <c r="S253" s="19">
        <v>0</v>
      </c>
      <c r="T253" s="19">
        <v>77500000</v>
      </c>
      <c r="U253" s="19">
        <v>77500000</v>
      </c>
      <c r="V253" s="19">
        <v>0</v>
      </c>
      <c r="W253" s="19">
        <v>77500000</v>
      </c>
      <c r="X253" s="20">
        <f t="shared" si="39"/>
        <v>0</v>
      </c>
      <c r="Y253" s="20">
        <f t="shared" si="33"/>
        <v>0</v>
      </c>
      <c r="Z253" s="20">
        <f t="shared" si="34"/>
        <v>0</v>
      </c>
      <c r="AA253" s="21">
        <f t="shared" si="35"/>
        <v>0</v>
      </c>
    </row>
    <row r="254" spans="1:27" ht="165" hidden="1" outlineLevel="4" x14ac:dyDescent="0.25">
      <c r="A254" s="15" t="s">
        <v>270</v>
      </c>
      <c r="B254" s="16" t="s">
        <v>275</v>
      </c>
      <c r="C254" s="16" t="s">
        <v>135</v>
      </c>
      <c r="D254" s="16" t="s">
        <v>290</v>
      </c>
      <c r="E254" s="16" t="s">
        <v>280</v>
      </c>
      <c r="F254" s="16" t="s">
        <v>35</v>
      </c>
      <c r="G254" s="16">
        <v>1320</v>
      </c>
      <c r="H254" s="16">
        <v>3480</v>
      </c>
      <c r="I254" s="17" t="s">
        <v>292</v>
      </c>
      <c r="J254" s="18">
        <v>4666001</v>
      </c>
      <c r="K254" s="19">
        <v>4666001</v>
      </c>
      <c r="L254" s="19">
        <v>0</v>
      </c>
      <c r="M254" s="19">
        <v>0</v>
      </c>
      <c r="N254" s="19">
        <v>4666001</v>
      </c>
      <c r="O254" s="19">
        <v>0</v>
      </c>
      <c r="P254" s="19">
        <v>0</v>
      </c>
      <c r="Q254" s="19">
        <v>0</v>
      </c>
      <c r="R254" s="19">
        <v>0</v>
      </c>
      <c r="S254" s="19">
        <v>0</v>
      </c>
      <c r="T254" s="19">
        <v>0</v>
      </c>
      <c r="U254" s="19">
        <v>4666001</v>
      </c>
      <c r="V254" s="19">
        <v>0</v>
      </c>
      <c r="W254" s="19">
        <v>4666001</v>
      </c>
      <c r="X254" s="20">
        <f t="shared" ref="X254:X285" si="43">R254/K254</f>
        <v>0</v>
      </c>
      <c r="Y254" s="20">
        <f t="shared" si="33"/>
        <v>0</v>
      </c>
      <c r="Z254" s="20">
        <f t="shared" si="34"/>
        <v>0</v>
      </c>
      <c r="AA254" s="21">
        <f t="shared" si="35"/>
        <v>0</v>
      </c>
    </row>
    <row r="255" spans="1:27" ht="300" hidden="1" outlineLevel="4" x14ac:dyDescent="0.25">
      <c r="A255" s="15" t="s">
        <v>270</v>
      </c>
      <c r="B255" s="16" t="s">
        <v>275</v>
      </c>
      <c r="C255" s="16" t="s">
        <v>135</v>
      </c>
      <c r="D255" s="16" t="s">
        <v>290</v>
      </c>
      <c r="E255" s="16" t="s">
        <v>140</v>
      </c>
      <c r="F255" s="16" t="s">
        <v>35</v>
      </c>
      <c r="G255" s="16">
        <v>1320</v>
      </c>
      <c r="H255" s="16">
        <v>3480</v>
      </c>
      <c r="I255" s="17" t="s">
        <v>293</v>
      </c>
      <c r="J255" s="18">
        <v>28350000</v>
      </c>
      <c r="K255" s="19">
        <v>28350000</v>
      </c>
      <c r="L255" s="19">
        <v>0</v>
      </c>
      <c r="M255" s="19">
        <v>0</v>
      </c>
      <c r="N255" s="19">
        <v>28350000</v>
      </c>
      <c r="O255" s="19">
        <v>0</v>
      </c>
      <c r="P255" s="19">
        <v>0</v>
      </c>
      <c r="Q255" s="19">
        <v>0</v>
      </c>
      <c r="R255" s="19">
        <v>0</v>
      </c>
      <c r="S255" s="19">
        <v>0</v>
      </c>
      <c r="T255" s="19">
        <v>0</v>
      </c>
      <c r="U255" s="19">
        <v>28350000</v>
      </c>
      <c r="V255" s="19">
        <v>0</v>
      </c>
      <c r="W255" s="19">
        <v>28350000</v>
      </c>
      <c r="X255" s="20">
        <f t="shared" si="43"/>
        <v>0</v>
      </c>
      <c r="Y255" s="20">
        <f t="shared" si="33"/>
        <v>0</v>
      </c>
      <c r="Z255" s="20">
        <f t="shared" si="34"/>
        <v>0</v>
      </c>
      <c r="AA255" s="21">
        <f t="shared" si="35"/>
        <v>0</v>
      </c>
    </row>
    <row r="256" spans="1:27" ht="150" hidden="1" outlineLevel="4" x14ac:dyDescent="0.25">
      <c r="A256" s="15" t="s">
        <v>270</v>
      </c>
      <c r="B256" s="16" t="s">
        <v>275</v>
      </c>
      <c r="C256" s="16" t="s">
        <v>135</v>
      </c>
      <c r="D256" s="16" t="s">
        <v>264</v>
      </c>
      <c r="E256" s="16" t="s">
        <v>140</v>
      </c>
      <c r="F256" s="16" t="s">
        <v>35</v>
      </c>
      <c r="G256" s="16">
        <v>1320</v>
      </c>
      <c r="H256" s="16">
        <v>3480</v>
      </c>
      <c r="I256" s="17" t="s">
        <v>294</v>
      </c>
      <c r="J256" s="18">
        <v>100000000</v>
      </c>
      <c r="K256" s="19">
        <v>100000000</v>
      </c>
      <c r="L256" s="19">
        <v>0</v>
      </c>
      <c r="M256" s="19">
        <v>0</v>
      </c>
      <c r="N256" s="19">
        <v>100000000</v>
      </c>
      <c r="O256" s="19">
        <v>0</v>
      </c>
      <c r="P256" s="19">
        <v>0</v>
      </c>
      <c r="Q256" s="19">
        <v>0</v>
      </c>
      <c r="R256" s="19">
        <v>0</v>
      </c>
      <c r="S256" s="19">
        <v>0</v>
      </c>
      <c r="T256" s="19">
        <v>0</v>
      </c>
      <c r="U256" s="19">
        <v>100000000</v>
      </c>
      <c r="V256" s="19">
        <v>0</v>
      </c>
      <c r="W256" s="19">
        <v>100000000</v>
      </c>
      <c r="X256" s="20">
        <f t="shared" si="43"/>
        <v>0</v>
      </c>
      <c r="Y256" s="20">
        <f t="shared" si="33"/>
        <v>0</v>
      </c>
      <c r="Z256" s="20">
        <f t="shared" si="34"/>
        <v>0</v>
      </c>
      <c r="AA256" s="21">
        <f t="shared" si="35"/>
        <v>0</v>
      </c>
    </row>
    <row r="257" spans="1:27" ht="285" hidden="1" outlineLevel="4" x14ac:dyDescent="0.25">
      <c r="A257" s="15" t="s">
        <v>270</v>
      </c>
      <c r="B257" s="16" t="s">
        <v>275</v>
      </c>
      <c r="C257" s="16" t="s">
        <v>135</v>
      </c>
      <c r="D257" s="16" t="s">
        <v>264</v>
      </c>
      <c r="E257" s="16" t="s">
        <v>295</v>
      </c>
      <c r="F257" s="16" t="s">
        <v>35</v>
      </c>
      <c r="G257" s="16">
        <v>1320</v>
      </c>
      <c r="H257" s="16">
        <v>3480</v>
      </c>
      <c r="I257" s="17" t="s">
        <v>296</v>
      </c>
      <c r="J257" s="18">
        <v>67000000</v>
      </c>
      <c r="K257" s="19">
        <v>67000000</v>
      </c>
      <c r="L257" s="19">
        <v>0</v>
      </c>
      <c r="M257" s="19">
        <v>0</v>
      </c>
      <c r="N257" s="19">
        <v>67000000</v>
      </c>
      <c r="O257" s="19">
        <v>0</v>
      </c>
      <c r="P257" s="19">
        <v>0</v>
      </c>
      <c r="Q257" s="19">
        <v>0</v>
      </c>
      <c r="R257" s="19">
        <v>0</v>
      </c>
      <c r="S257" s="19">
        <v>0</v>
      </c>
      <c r="T257" s="19">
        <v>0</v>
      </c>
      <c r="U257" s="19">
        <v>67000000</v>
      </c>
      <c r="V257" s="19">
        <v>0</v>
      </c>
      <c r="W257" s="19">
        <v>67000000</v>
      </c>
      <c r="X257" s="20">
        <f t="shared" si="43"/>
        <v>0</v>
      </c>
      <c r="Y257" s="20">
        <f t="shared" si="33"/>
        <v>0</v>
      </c>
      <c r="Z257" s="20">
        <f t="shared" si="34"/>
        <v>0</v>
      </c>
      <c r="AA257" s="21">
        <f t="shared" si="35"/>
        <v>0</v>
      </c>
    </row>
    <row r="258" spans="1:27" ht="180" hidden="1" outlineLevel="4" x14ac:dyDescent="0.25">
      <c r="A258" s="15" t="s">
        <v>270</v>
      </c>
      <c r="B258" s="16" t="s">
        <v>275</v>
      </c>
      <c r="C258" s="16" t="s">
        <v>135</v>
      </c>
      <c r="D258" s="16" t="s">
        <v>297</v>
      </c>
      <c r="E258" s="16" t="s">
        <v>54</v>
      </c>
      <c r="F258" s="16" t="s">
        <v>35</v>
      </c>
      <c r="G258" s="16">
        <v>1330</v>
      </c>
      <c r="H258" s="16">
        <v>3480</v>
      </c>
      <c r="I258" s="17" t="s">
        <v>298</v>
      </c>
      <c r="J258" s="18">
        <v>461938407</v>
      </c>
      <c r="K258" s="19">
        <v>461938407</v>
      </c>
      <c r="L258" s="19">
        <v>0</v>
      </c>
      <c r="M258" s="19">
        <v>0</v>
      </c>
      <c r="N258" s="19">
        <v>461938407</v>
      </c>
      <c r="O258" s="19">
        <v>0</v>
      </c>
      <c r="P258" s="19">
        <v>181576000</v>
      </c>
      <c r="Q258" s="19">
        <v>0</v>
      </c>
      <c r="R258" s="19">
        <v>0</v>
      </c>
      <c r="S258" s="19">
        <v>0</v>
      </c>
      <c r="T258" s="19">
        <v>0</v>
      </c>
      <c r="U258" s="19">
        <v>280362407</v>
      </c>
      <c r="V258" s="19">
        <v>0</v>
      </c>
      <c r="W258" s="19">
        <v>280362407</v>
      </c>
      <c r="X258" s="20">
        <f t="shared" si="43"/>
        <v>0</v>
      </c>
      <c r="Y258" s="20">
        <f t="shared" si="33"/>
        <v>0</v>
      </c>
      <c r="Z258" s="20">
        <f t="shared" si="34"/>
        <v>0.39307404893916953</v>
      </c>
      <c r="AA258" s="21">
        <f t="shared" si="35"/>
        <v>0.39307404893916953</v>
      </c>
    </row>
    <row r="259" spans="1:27" hidden="1" outlineLevel="3" x14ac:dyDescent="0.25">
      <c r="A259" s="22"/>
      <c r="B259" s="23"/>
      <c r="C259" s="23" t="s">
        <v>191</v>
      </c>
      <c r="D259" s="23"/>
      <c r="E259" s="23"/>
      <c r="F259" s="23"/>
      <c r="G259" s="23"/>
      <c r="H259" s="23"/>
      <c r="I259" s="24"/>
      <c r="J259" s="25">
        <f t="shared" ref="J259:W259" si="44">SUBTOTAL(9,J244:J258)</f>
        <v>1963106685</v>
      </c>
      <c r="K259" s="26">
        <f t="shared" si="44"/>
        <v>1963106685</v>
      </c>
      <c r="L259" s="26">
        <f t="shared" si="44"/>
        <v>0</v>
      </c>
      <c r="M259" s="26">
        <f t="shared" si="44"/>
        <v>0</v>
      </c>
      <c r="N259" s="26">
        <f t="shared" si="44"/>
        <v>1963106685</v>
      </c>
      <c r="O259" s="26">
        <f t="shared" si="44"/>
        <v>0</v>
      </c>
      <c r="P259" s="26">
        <f t="shared" si="44"/>
        <v>286724851.59000003</v>
      </c>
      <c r="Q259" s="26">
        <f t="shared" si="44"/>
        <v>0</v>
      </c>
      <c r="R259" s="26">
        <f t="shared" si="44"/>
        <v>19906079.850000001</v>
      </c>
      <c r="S259" s="26">
        <f t="shared" si="44"/>
        <v>16247849.830000002</v>
      </c>
      <c r="T259" s="26">
        <f t="shared" si="44"/>
        <v>359697345.56</v>
      </c>
      <c r="U259" s="26">
        <f t="shared" si="44"/>
        <v>1656475753.5599999</v>
      </c>
      <c r="V259" s="26">
        <f t="shared" si="44"/>
        <v>0</v>
      </c>
      <c r="W259" s="26">
        <f t="shared" si="44"/>
        <v>1656475753.5599999</v>
      </c>
      <c r="X259" s="27">
        <f t="shared" si="43"/>
        <v>1.0140090705258844E-2</v>
      </c>
      <c r="Y259" s="27">
        <f t="shared" si="33"/>
        <v>1.0140090705258844E-2</v>
      </c>
      <c r="Z259" s="27">
        <f t="shared" si="34"/>
        <v>0.14605668340943989</v>
      </c>
      <c r="AA259" s="28">
        <f t="shared" si="35"/>
        <v>0.15619677411469873</v>
      </c>
    </row>
    <row r="260" spans="1:27" outlineLevel="2" collapsed="1" x14ac:dyDescent="0.25">
      <c r="A260" s="22"/>
      <c r="B260" s="23" t="s">
        <v>299</v>
      </c>
      <c r="C260" s="23"/>
      <c r="D260" s="23"/>
      <c r="E260" s="23"/>
      <c r="F260" s="23"/>
      <c r="G260" s="23"/>
      <c r="H260" s="23"/>
      <c r="I260" s="24"/>
      <c r="J260" s="25">
        <f t="shared" ref="J260:W260" si="45">SUBTOTAL(9,J208:J258)</f>
        <v>10608023949</v>
      </c>
      <c r="K260" s="26">
        <f t="shared" si="45"/>
        <v>10608023949</v>
      </c>
      <c r="L260" s="26">
        <f t="shared" si="45"/>
        <v>0</v>
      </c>
      <c r="M260" s="26">
        <f t="shared" si="45"/>
        <v>0</v>
      </c>
      <c r="N260" s="26">
        <f t="shared" si="45"/>
        <v>10608023949</v>
      </c>
      <c r="O260" s="26">
        <f t="shared" si="45"/>
        <v>520471131.68000001</v>
      </c>
      <c r="P260" s="26">
        <f t="shared" si="45"/>
        <v>1304243650.4199998</v>
      </c>
      <c r="Q260" s="26">
        <f t="shared" si="45"/>
        <v>0</v>
      </c>
      <c r="R260" s="26">
        <f t="shared" si="45"/>
        <v>1494545057.3999999</v>
      </c>
      <c r="S260" s="26">
        <f t="shared" si="45"/>
        <v>1473374024.1099999</v>
      </c>
      <c r="T260" s="26">
        <f t="shared" si="45"/>
        <v>5714710422.5</v>
      </c>
      <c r="U260" s="26">
        <f t="shared" si="45"/>
        <v>7288764109.5</v>
      </c>
      <c r="V260" s="26">
        <f t="shared" si="45"/>
        <v>0</v>
      </c>
      <c r="W260" s="26">
        <f t="shared" si="45"/>
        <v>7288764109.5</v>
      </c>
      <c r="X260" s="27">
        <f t="shared" si="43"/>
        <v>0.14088816772900367</v>
      </c>
      <c r="Y260" s="27">
        <f t="shared" si="33"/>
        <v>0.14088816772900367</v>
      </c>
      <c r="Z260" s="27">
        <f t="shared" si="34"/>
        <v>0.17201269443514147</v>
      </c>
      <c r="AA260" s="28">
        <f t="shared" si="35"/>
        <v>0.31290086216414514</v>
      </c>
    </row>
    <row r="261" spans="1:27" hidden="1" outlineLevel="4" x14ac:dyDescent="0.25">
      <c r="A261" s="15" t="s">
        <v>270</v>
      </c>
      <c r="B261" s="16" t="s">
        <v>300</v>
      </c>
      <c r="C261" s="16" t="s">
        <v>33</v>
      </c>
      <c r="D261" s="16" t="s">
        <v>34</v>
      </c>
      <c r="E261" s="16"/>
      <c r="F261" s="16" t="s">
        <v>35</v>
      </c>
      <c r="G261" s="16">
        <v>1111</v>
      </c>
      <c r="H261" s="16">
        <v>3480</v>
      </c>
      <c r="I261" s="17" t="s">
        <v>36</v>
      </c>
      <c r="J261" s="18">
        <v>470702520</v>
      </c>
      <c r="K261" s="19">
        <v>470702520</v>
      </c>
      <c r="L261" s="19">
        <v>0</v>
      </c>
      <c r="M261" s="19">
        <v>0</v>
      </c>
      <c r="N261" s="19">
        <v>470702520</v>
      </c>
      <c r="O261" s="19">
        <v>0</v>
      </c>
      <c r="P261" s="19">
        <v>0</v>
      </c>
      <c r="Q261" s="19">
        <v>0</v>
      </c>
      <c r="R261" s="19">
        <v>72548273.189999998</v>
      </c>
      <c r="S261" s="19">
        <v>72548273.189999998</v>
      </c>
      <c r="T261" s="19">
        <v>398154246.81</v>
      </c>
      <c r="U261" s="19">
        <v>398154246.81</v>
      </c>
      <c r="V261" s="19">
        <v>0</v>
      </c>
      <c r="W261" s="19">
        <v>398154246.81</v>
      </c>
      <c r="X261" s="20">
        <f t="shared" si="43"/>
        <v>0.15412764985834365</v>
      </c>
      <c r="Y261" s="20">
        <f t="shared" si="33"/>
        <v>0.15412764985834365</v>
      </c>
      <c r="Z261" s="20">
        <f t="shared" si="34"/>
        <v>0</v>
      </c>
      <c r="AA261" s="21">
        <f t="shared" si="35"/>
        <v>0.15412764985834365</v>
      </c>
    </row>
    <row r="262" spans="1:27" hidden="1" outlineLevel="4" x14ac:dyDescent="0.25">
      <c r="A262" s="15" t="s">
        <v>270</v>
      </c>
      <c r="B262" s="16" t="s">
        <v>300</v>
      </c>
      <c r="C262" s="16" t="s">
        <v>33</v>
      </c>
      <c r="D262" s="16" t="s">
        <v>37</v>
      </c>
      <c r="E262" s="16"/>
      <c r="F262" s="16" t="s">
        <v>35</v>
      </c>
      <c r="G262" s="16">
        <v>1111</v>
      </c>
      <c r="H262" s="16">
        <v>3480</v>
      </c>
      <c r="I262" s="17" t="s">
        <v>38</v>
      </c>
      <c r="J262" s="18">
        <v>518949</v>
      </c>
      <c r="K262" s="19">
        <v>518949</v>
      </c>
      <c r="L262" s="19">
        <v>0</v>
      </c>
      <c r="M262" s="19">
        <v>0</v>
      </c>
      <c r="N262" s="19">
        <v>518949</v>
      </c>
      <c r="O262" s="19">
        <v>0</v>
      </c>
      <c r="P262" s="19">
        <v>0</v>
      </c>
      <c r="Q262" s="19">
        <v>0</v>
      </c>
      <c r="R262" s="19">
        <v>0</v>
      </c>
      <c r="S262" s="19">
        <v>0</v>
      </c>
      <c r="T262" s="19">
        <v>518949</v>
      </c>
      <c r="U262" s="19">
        <v>518949</v>
      </c>
      <c r="V262" s="19">
        <v>0</v>
      </c>
      <c r="W262" s="19">
        <v>518949</v>
      </c>
      <c r="X262" s="20">
        <f t="shared" si="43"/>
        <v>0</v>
      </c>
      <c r="Y262" s="20">
        <f t="shared" si="33"/>
        <v>0</v>
      </c>
      <c r="Z262" s="20">
        <f t="shared" si="34"/>
        <v>0</v>
      </c>
      <c r="AA262" s="21">
        <f t="shared" si="35"/>
        <v>0</v>
      </c>
    </row>
    <row r="263" spans="1:27" hidden="1" outlineLevel="4" x14ac:dyDescent="0.25">
      <c r="A263" s="15" t="s">
        <v>270</v>
      </c>
      <c r="B263" s="16" t="s">
        <v>300</v>
      </c>
      <c r="C263" s="16" t="s">
        <v>33</v>
      </c>
      <c r="D263" s="16" t="s">
        <v>39</v>
      </c>
      <c r="E263" s="16"/>
      <c r="F263" s="16" t="s">
        <v>35</v>
      </c>
      <c r="G263" s="16">
        <v>1111</v>
      </c>
      <c r="H263" s="16">
        <v>3480</v>
      </c>
      <c r="I263" s="17" t="s">
        <v>40</v>
      </c>
      <c r="J263" s="18">
        <v>3399060</v>
      </c>
      <c r="K263" s="19">
        <v>3399060</v>
      </c>
      <c r="L263" s="19">
        <v>0</v>
      </c>
      <c r="M263" s="19">
        <v>0</v>
      </c>
      <c r="N263" s="19">
        <v>3399060</v>
      </c>
      <c r="O263" s="19">
        <v>0</v>
      </c>
      <c r="P263" s="19">
        <v>0</v>
      </c>
      <c r="Q263" s="19">
        <v>0</v>
      </c>
      <c r="R263" s="19">
        <v>0</v>
      </c>
      <c r="S263" s="19">
        <v>0</v>
      </c>
      <c r="T263" s="19">
        <v>3399060</v>
      </c>
      <c r="U263" s="19">
        <v>3399060</v>
      </c>
      <c r="V263" s="19">
        <v>0</v>
      </c>
      <c r="W263" s="19">
        <v>3399060</v>
      </c>
      <c r="X263" s="20">
        <f t="shared" si="43"/>
        <v>0</v>
      </c>
      <c r="Y263" s="20">
        <f t="shared" si="33"/>
        <v>0</v>
      </c>
      <c r="Z263" s="20">
        <f t="shared" si="34"/>
        <v>0</v>
      </c>
      <c r="AA263" s="21">
        <f t="shared" si="35"/>
        <v>0</v>
      </c>
    </row>
    <row r="264" spans="1:27" hidden="1" outlineLevel="4" x14ac:dyDescent="0.25">
      <c r="A264" s="15" t="s">
        <v>270</v>
      </c>
      <c r="B264" s="16" t="s">
        <v>300</v>
      </c>
      <c r="C264" s="16" t="s">
        <v>33</v>
      </c>
      <c r="D264" s="16" t="s">
        <v>43</v>
      </c>
      <c r="E264" s="16"/>
      <c r="F264" s="16" t="s">
        <v>35</v>
      </c>
      <c r="G264" s="16">
        <v>1111</v>
      </c>
      <c r="H264" s="16">
        <v>3480</v>
      </c>
      <c r="I264" s="17" t="s">
        <v>44</v>
      </c>
      <c r="J264" s="18">
        <v>196004353</v>
      </c>
      <c r="K264" s="19">
        <v>196004353</v>
      </c>
      <c r="L264" s="19">
        <v>0</v>
      </c>
      <c r="M264" s="19">
        <v>0</v>
      </c>
      <c r="N264" s="19">
        <v>196004353</v>
      </c>
      <c r="O264" s="19">
        <v>0</v>
      </c>
      <c r="P264" s="19">
        <v>0</v>
      </c>
      <c r="Q264" s="19">
        <v>0</v>
      </c>
      <c r="R264" s="19">
        <v>28266916.129999999</v>
      </c>
      <c r="S264" s="19">
        <v>28266916.129999999</v>
      </c>
      <c r="T264" s="19">
        <v>167737436.87</v>
      </c>
      <c r="U264" s="19">
        <v>167737436.87</v>
      </c>
      <c r="V264" s="19">
        <v>0</v>
      </c>
      <c r="W264" s="19">
        <v>167737436.87</v>
      </c>
      <c r="X264" s="20">
        <f t="shared" si="43"/>
        <v>0.14421575693270444</v>
      </c>
      <c r="Y264" s="20">
        <f t="shared" si="33"/>
        <v>0.14421575693270444</v>
      </c>
      <c r="Z264" s="20">
        <f t="shared" si="34"/>
        <v>0</v>
      </c>
      <c r="AA264" s="21">
        <f t="shared" si="35"/>
        <v>0.14421575693270444</v>
      </c>
    </row>
    <row r="265" spans="1:27" ht="30" hidden="1" outlineLevel="4" x14ac:dyDescent="0.25">
      <c r="A265" s="15" t="s">
        <v>270</v>
      </c>
      <c r="B265" s="16" t="s">
        <v>300</v>
      </c>
      <c r="C265" s="16" t="s">
        <v>33</v>
      </c>
      <c r="D265" s="16" t="s">
        <v>45</v>
      </c>
      <c r="E265" s="16"/>
      <c r="F265" s="16" t="s">
        <v>35</v>
      </c>
      <c r="G265" s="16">
        <v>1111</v>
      </c>
      <c r="H265" s="16">
        <v>3480</v>
      </c>
      <c r="I265" s="17" t="s">
        <v>46</v>
      </c>
      <c r="J265" s="18">
        <v>229895435</v>
      </c>
      <c r="K265" s="19">
        <v>229895435</v>
      </c>
      <c r="L265" s="19">
        <v>0</v>
      </c>
      <c r="M265" s="19">
        <v>0</v>
      </c>
      <c r="N265" s="19">
        <v>229895435</v>
      </c>
      <c r="O265" s="19">
        <v>0</v>
      </c>
      <c r="P265" s="19">
        <v>0</v>
      </c>
      <c r="Q265" s="19">
        <v>0</v>
      </c>
      <c r="R265" s="19">
        <v>35604592.340000004</v>
      </c>
      <c r="S265" s="19">
        <v>35604592.340000004</v>
      </c>
      <c r="T265" s="19">
        <v>194290842.66</v>
      </c>
      <c r="U265" s="19">
        <v>194290842.66</v>
      </c>
      <c r="V265" s="19">
        <v>0</v>
      </c>
      <c r="W265" s="19">
        <v>194290842.66</v>
      </c>
      <c r="X265" s="20">
        <f t="shared" si="43"/>
        <v>0.15487298536397648</v>
      </c>
      <c r="Y265" s="20">
        <f t="shared" si="33"/>
        <v>0.15487298536397648</v>
      </c>
      <c r="Z265" s="20">
        <f t="shared" si="34"/>
        <v>0</v>
      </c>
      <c r="AA265" s="21">
        <f t="shared" si="35"/>
        <v>0.15487298536397648</v>
      </c>
    </row>
    <row r="266" spans="1:27" hidden="1" outlineLevel="4" x14ac:dyDescent="0.25">
      <c r="A266" s="15" t="s">
        <v>270</v>
      </c>
      <c r="B266" s="16" t="s">
        <v>300</v>
      </c>
      <c r="C266" s="16" t="s">
        <v>33</v>
      </c>
      <c r="D266" s="16" t="s">
        <v>47</v>
      </c>
      <c r="E266" s="16"/>
      <c r="F266" s="16" t="s">
        <v>35</v>
      </c>
      <c r="G266" s="16">
        <v>1111</v>
      </c>
      <c r="H266" s="16">
        <v>3480</v>
      </c>
      <c r="I266" s="17" t="s">
        <v>48</v>
      </c>
      <c r="J266" s="18">
        <v>93619669</v>
      </c>
      <c r="K266" s="19">
        <v>93619669</v>
      </c>
      <c r="L266" s="19">
        <v>0</v>
      </c>
      <c r="M266" s="19">
        <v>0</v>
      </c>
      <c r="N266" s="19">
        <v>93619669</v>
      </c>
      <c r="O266" s="19">
        <v>0</v>
      </c>
      <c r="P266" s="19">
        <v>0</v>
      </c>
      <c r="Q266" s="19">
        <v>0</v>
      </c>
      <c r="R266" s="19">
        <v>0</v>
      </c>
      <c r="S266" s="19">
        <v>0</v>
      </c>
      <c r="T266" s="19">
        <v>93619669</v>
      </c>
      <c r="U266" s="19">
        <v>93619669</v>
      </c>
      <c r="V266" s="19">
        <v>0</v>
      </c>
      <c r="W266" s="19">
        <v>93619669</v>
      </c>
      <c r="X266" s="20">
        <f t="shared" si="43"/>
        <v>0</v>
      </c>
      <c r="Y266" s="20">
        <f t="shared" ref="Y266:Y329" si="46">R266/N266</f>
        <v>0</v>
      </c>
      <c r="Z266" s="20">
        <f t="shared" ref="Z266:Z329" si="47">(O266+P266+Q266)/N266</f>
        <v>0</v>
      </c>
      <c r="AA266" s="21">
        <f t="shared" ref="AA266:AA329" si="48">Y266+Z266</f>
        <v>0</v>
      </c>
    </row>
    <row r="267" spans="1:27" hidden="1" outlineLevel="4" x14ac:dyDescent="0.25">
      <c r="A267" s="15" t="s">
        <v>270</v>
      </c>
      <c r="B267" s="16" t="s">
        <v>300</v>
      </c>
      <c r="C267" s="16" t="s">
        <v>33</v>
      </c>
      <c r="D267" s="16" t="s">
        <v>49</v>
      </c>
      <c r="E267" s="16"/>
      <c r="F267" s="16" t="s">
        <v>35</v>
      </c>
      <c r="G267" s="16">
        <v>1111</v>
      </c>
      <c r="H267" s="16">
        <v>3480</v>
      </c>
      <c r="I267" s="17" t="s">
        <v>50</v>
      </c>
      <c r="J267" s="18">
        <v>85497692</v>
      </c>
      <c r="K267" s="19">
        <v>85497692</v>
      </c>
      <c r="L267" s="19">
        <v>0</v>
      </c>
      <c r="M267" s="19">
        <v>0</v>
      </c>
      <c r="N267" s="19">
        <v>85497692</v>
      </c>
      <c r="O267" s="19">
        <v>0</v>
      </c>
      <c r="P267" s="19">
        <v>48175.39</v>
      </c>
      <c r="Q267" s="19">
        <v>0</v>
      </c>
      <c r="R267" s="19">
        <v>78785736.180000007</v>
      </c>
      <c r="S267" s="19">
        <v>78785736.180000007</v>
      </c>
      <c r="T267" s="19">
        <v>6663780.4299999997</v>
      </c>
      <c r="U267" s="19">
        <v>6663780.4299999997</v>
      </c>
      <c r="V267" s="19">
        <v>0</v>
      </c>
      <c r="W267" s="19">
        <v>6663780.4299999923</v>
      </c>
      <c r="X267" s="20">
        <f t="shared" si="43"/>
        <v>0.92149547358541573</v>
      </c>
      <c r="Y267" s="20">
        <f t="shared" si="46"/>
        <v>0.92149547358541573</v>
      </c>
      <c r="Z267" s="20">
        <f t="shared" si="47"/>
        <v>5.6347006419775632E-4</v>
      </c>
      <c r="AA267" s="21">
        <f t="shared" si="48"/>
        <v>0.92205894364961349</v>
      </c>
    </row>
    <row r="268" spans="1:27" hidden="1" outlineLevel="4" x14ac:dyDescent="0.25">
      <c r="A268" s="15" t="s">
        <v>270</v>
      </c>
      <c r="B268" s="16" t="s">
        <v>300</v>
      </c>
      <c r="C268" s="16" t="s">
        <v>33</v>
      </c>
      <c r="D268" s="16" t="s">
        <v>51</v>
      </c>
      <c r="E268" s="16"/>
      <c r="F268" s="16" t="s">
        <v>35</v>
      </c>
      <c r="G268" s="16">
        <v>1111</v>
      </c>
      <c r="H268" s="16">
        <v>3480</v>
      </c>
      <c r="I268" s="17" t="s">
        <v>52</v>
      </c>
      <c r="J268" s="18">
        <v>125701553</v>
      </c>
      <c r="K268" s="19">
        <v>125701553</v>
      </c>
      <c r="L268" s="19">
        <v>0</v>
      </c>
      <c r="M268" s="19">
        <v>0</v>
      </c>
      <c r="N268" s="19">
        <v>125701553</v>
      </c>
      <c r="O268" s="19">
        <v>0</v>
      </c>
      <c r="P268" s="19">
        <v>0</v>
      </c>
      <c r="Q268" s="19">
        <v>0</v>
      </c>
      <c r="R268" s="19">
        <v>19880438.010000002</v>
      </c>
      <c r="S268" s="19">
        <v>19880438.010000002</v>
      </c>
      <c r="T268" s="19">
        <v>105821114.98999999</v>
      </c>
      <c r="U268" s="19">
        <v>105821114.98999999</v>
      </c>
      <c r="V268" s="19">
        <v>0</v>
      </c>
      <c r="W268" s="19">
        <v>105821114.98999999</v>
      </c>
      <c r="X268" s="20">
        <f t="shared" si="43"/>
        <v>0.15815586630023579</v>
      </c>
      <c r="Y268" s="20">
        <f t="shared" si="46"/>
        <v>0.15815586630023579</v>
      </c>
      <c r="Z268" s="20">
        <f t="shared" si="47"/>
        <v>0</v>
      </c>
      <c r="AA268" s="21">
        <f t="shared" si="48"/>
        <v>0.15815586630023579</v>
      </c>
    </row>
    <row r="269" spans="1:27" ht="120" hidden="1" outlineLevel="4" x14ac:dyDescent="0.25">
      <c r="A269" s="15" t="s">
        <v>270</v>
      </c>
      <c r="B269" s="16" t="s">
        <v>300</v>
      </c>
      <c r="C269" s="16" t="s">
        <v>33</v>
      </c>
      <c r="D269" s="16" t="s">
        <v>53</v>
      </c>
      <c r="E269" s="16" t="s">
        <v>54</v>
      </c>
      <c r="F269" s="16" t="s">
        <v>35</v>
      </c>
      <c r="G269" s="16">
        <v>1112</v>
      </c>
      <c r="H269" s="16">
        <v>3480</v>
      </c>
      <c r="I269" s="17" t="s">
        <v>55</v>
      </c>
      <c r="J269" s="18">
        <v>102848951</v>
      </c>
      <c r="K269" s="19">
        <v>102848951</v>
      </c>
      <c r="L269" s="19">
        <v>0</v>
      </c>
      <c r="M269" s="19">
        <v>0</v>
      </c>
      <c r="N269" s="19">
        <v>102848951</v>
      </c>
      <c r="O269" s="19">
        <v>0</v>
      </c>
      <c r="P269" s="19">
        <v>80876301</v>
      </c>
      <c r="Q269" s="19">
        <v>0</v>
      </c>
      <c r="R269" s="19">
        <v>21972650</v>
      </c>
      <c r="S269" s="19">
        <v>21972650</v>
      </c>
      <c r="T269" s="19">
        <v>0</v>
      </c>
      <c r="U269" s="19">
        <v>0</v>
      </c>
      <c r="V269" s="19">
        <v>0</v>
      </c>
      <c r="W269" s="19">
        <v>0</v>
      </c>
      <c r="X269" s="20">
        <f t="shared" si="43"/>
        <v>0.21364000105358391</v>
      </c>
      <c r="Y269" s="20">
        <f t="shared" si="46"/>
        <v>0.21364000105358391</v>
      </c>
      <c r="Z269" s="20">
        <f t="shared" si="47"/>
        <v>0.78635999894641606</v>
      </c>
      <c r="AA269" s="21">
        <f t="shared" si="48"/>
        <v>1</v>
      </c>
    </row>
    <row r="270" spans="1:27" ht="60" hidden="1" outlineLevel="4" x14ac:dyDescent="0.25">
      <c r="A270" s="15" t="s">
        <v>270</v>
      </c>
      <c r="B270" s="16" t="s">
        <v>300</v>
      </c>
      <c r="C270" s="16" t="s">
        <v>33</v>
      </c>
      <c r="D270" s="16" t="s">
        <v>56</v>
      </c>
      <c r="E270" s="16" t="s">
        <v>54</v>
      </c>
      <c r="F270" s="16" t="s">
        <v>35</v>
      </c>
      <c r="G270" s="16">
        <v>1112</v>
      </c>
      <c r="H270" s="16">
        <v>3480</v>
      </c>
      <c r="I270" s="17" t="s">
        <v>57</v>
      </c>
      <c r="J270" s="18">
        <v>5559403</v>
      </c>
      <c r="K270" s="19">
        <v>5559403</v>
      </c>
      <c r="L270" s="19">
        <v>0</v>
      </c>
      <c r="M270" s="19">
        <v>0</v>
      </c>
      <c r="N270" s="19">
        <v>5559403</v>
      </c>
      <c r="O270" s="19">
        <v>0</v>
      </c>
      <c r="P270" s="19">
        <v>4371709</v>
      </c>
      <c r="Q270" s="19">
        <v>0</v>
      </c>
      <c r="R270" s="19">
        <v>1187694</v>
      </c>
      <c r="S270" s="19">
        <v>1187694</v>
      </c>
      <c r="T270" s="19">
        <v>0</v>
      </c>
      <c r="U270" s="19">
        <v>0</v>
      </c>
      <c r="V270" s="19">
        <v>0</v>
      </c>
      <c r="W270" s="19">
        <v>0</v>
      </c>
      <c r="X270" s="20">
        <f t="shared" si="43"/>
        <v>0.21363696785428218</v>
      </c>
      <c r="Y270" s="20">
        <f t="shared" si="46"/>
        <v>0.21363696785428218</v>
      </c>
      <c r="Z270" s="20">
        <f t="shared" si="47"/>
        <v>0.78636303214571779</v>
      </c>
      <c r="AA270" s="21">
        <f t="shared" si="48"/>
        <v>1</v>
      </c>
    </row>
    <row r="271" spans="1:27" ht="120" hidden="1" outlineLevel="4" x14ac:dyDescent="0.25">
      <c r="A271" s="15" t="s">
        <v>270</v>
      </c>
      <c r="B271" s="16" t="s">
        <v>300</v>
      </c>
      <c r="C271" s="16" t="s">
        <v>33</v>
      </c>
      <c r="D271" s="16" t="s">
        <v>58</v>
      </c>
      <c r="E271" s="16" t="s">
        <v>54</v>
      </c>
      <c r="F271" s="16" t="s">
        <v>35</v>
      </c>
      <c r="G271" s="16">
        <v>1112</v>
      </c>
      <c r="H271" s="16">
        <v>3480</v>
      </c>
      <c r="I271" s="17" t="s">
        <v>59</v>
      </c>
      <c r="J271" s="18">
        <v>18601664</v>
      </c>
      <c r="K271" s="19">
        <v>18601664</v>
      </c>
      <c r="L271" s="19">
        <v>0</v>
      </c>
      <c r="M271" s="19">
        <v>0</v>
      </c>
      <c r="N271" s="19">
        <v>18601664</v>
      </c>
      <c r="O271" s="19">
        <v>0</v>
      </c>
      <c r="P271" s="19">
        <v>14953864</v>
      </c>
      <c r="Q271" s="19">
        <v>0</v>
      </c>
      <c r="R271" s="19">
        <v>3647800</v>
      </c>
      <c r="S271" s="19">
        <v>3647800</v>
      </c>
      <c r="T271" s="19">
        <v>0</v>
      </c>
      <c r="U271" s="19">
        <v>0</v>
      </c>
      <c r="V271" s="19">
        <v>0</v>
      </c>
      <c r="W271" s="19">
        <v>0</v>
      </c>
      <c r="X271" s="20">
        <f t="shared" si="43"/>
        <v>0.19610073593416158</v>
      </c>
      <c r="Y271" s="20">
        <f t="shared" si="46"/>
        <v>0.19610073593416158</v>
      </c>
      <c r="Z271" s="20">
        <f t="shared" si="47"/>
        <v>0.80389926406583845</v>
      </c>
      <c r="AA271" s="21">
        <f t="shared" si="48"/>
        <v>1</v>
      </c>
    </row>
    <row r="272" spans="1:27" ht="90" hidden="1" outlineLevel="4" x14ac:dyDescent="0.25">
      <c r="A272" s="15" t="s">
        <v>270</v>
      </c>
      <c r="B272" s="16" t="s">
        <v>300</v>
      </c>
      <c r="C272" s="16" t="s">
        <v>33</v>
      </c>
      <c r="D272" s="16" t="s">
        <v>60</v>
      </c>
      <c r="E272" s="16" t="s">
        <v>54</v>
      </c>
      <c r="F272" s="16" t="s">
        <v>35</v>
      </c>
      <c r="G272" s="16">
        <v>1112</v>
      </c>
      <c r="H272" s="16">
        <v>3480</v>
      </c>
      <c r="I272" s="17" t="s">
        <v>61</v>
      </c>
      <c r="J272" s="18">
        <v>33356416</v>
      </c>
      <c r="K272" s="19">
        <v>33356416</v>
      </c>
      <c r="L272" s="19">
        <v>0</v>
      </c>
      <c r="M272" s="19">
        <v>0</v>
      </c>
      <c r="N272" s="19">
        <v>33356416</v>
      </c>
      <c r="O272" s="19">
        <v>0</v>
      </c>
      <c r="P272" s="19">
        <v>26230226</v>
      </c>
      <c r="Q272" s="19">
        <v>0</v>
      </c>
      <c r="R272" s="19">
        <v>7126190</v>
      </c>
      <c r="S272" s="19">
        <v>7126190</v>
      </c>
      <c r="T272" s="19">
        <v>0</v>
      </c>
      <c r="U272" s="19">
        <v>0</v>
      </c>
      <c r="V272" s="19">
        <v>0</v>
      </c>
      <c r="W272" s="19">
        <v>0</v>
      </c>
      <c r="X272" s="20">
        <f t="shared" si="43"/>
        <v>0.21363776012386942</v>
      </c>
      <c r="Y272" s="20">
        <f t="shared" si="46"/>
        <v>0.21363776012386942</v>
      </c>
      <c r="Z272" s="20">
        <f t="shared" si="47"/>
        <v>0.78636223987613063</v>
      </c>
      <c r="AA272" s="21">
        <f t="shared" si="48"/>
        <v>1</v>
      </c>
    </row>
    <row r="273" spans="1:27" ht="90" hidden="1" outlineLevel="4" x14ac:dyDescent="0.25">
      <c r="A273" s="15" t="s">
        <v>270</v>
      </c>
      <c r="B273" s="16" t="s">
        <v>300</v>
      </c>
      <c r="C273" s="16" t="s">
        <v>33</v>
      </c>
      <c r="D273" s="16" t="s">
        <v>62</v>
      </c>
      <c r="E273" s="16" t="s">
        <v>54</v>
      </c>
      <c r="F273" s="16" t="s">
        <v>35</v>
      </c>
      <c r="G273" s="16">
        <v>1112</v>
      </c>
      <c r="H273" s="16">
        <v>3480</v>
      </c>
      <c r="I273" s="17" t="s">
        <v>63</v>
      </c>
      <c r="J273" s="18">
        <v>16678208</v>
      </c>
      <c r="K273" s="19">
        <v>16678208</v>
      </c>
      <c r="L273" s="19">
        <v>0</v>
      </c>
      <c r="M273" s="19">
        <v>0</v>
      </c>
      <c r="N273" s="19">
        <v>16678208</v>
      </c>
      <c r="O273" s="19">
        <v>0</v>
      </c>
      <c r="P273" s="19">
        <v>13115115</v>
      </c>
      <c r="Q273" s="19">
        <v>0</v>
      </c>
      <c r="R273" s="19">
        <v>3563093</v>
      </c>
      <c r="S273" s="19">
        <v>3563093</v>
      </c>
      <c r="T273" s="19">
        <v>0</v>
      </c>
      <c r="U273" s="19">
        <v>0</v>
      </c>
      <c r="V273" s="19">
        <v>0</v>
      </c>
      <c r="W273" s="19">
        <v>0</v>
      </c>
      <c r="X273" s="20">
        <f t="shared" si="43"/>
        <v>0.21363764020690951</v>
      </c>
      <c r="Y273" s="20">
        <f t="shared" si="46"/>
        <v>0.21363764020690951</v>
      </c>
      <c r="Z273" s="20">
        <f t="shared" si="47"/>
        <v>0.78636235979309044</v>
      </c>
      <c r="AA273" s="21">
        <f t="shared" si="48"/>
        <v>1</v>
      </c>
    </row>
    <row r="274" spans="1:27" ht="60" hidden="1" outlineLevel="4" x14ac:dyDescent="0.25">
      <c r="A274" s="15" t="s">
        <v>270</v>
      </c>
      <c r="B274" s="16" t="s">
        <v>300</v>
      </c>
      <c r="C274" s="16" t="s">
        <v>33</v>
      </c>
      <c r="D274" s="16" t="s">
        <v>64</v>
      </c>
      <c r="E274" s="16" t="s">
        <v>54</v>
      </c>
      <c r="F274" s="16" t="s">
        <v>35</v>
      </c>
      <c r="G274" s="16">
        <v>1112</v>
      </c>
      <c r="H274" s="16">
        <v>3480</v>
      </c>
      <c r="I274" s="17" t="s">
        <v>65</v>
      </c>
      <c r="J274" s="18">
        <v>52039393</v>
      </c>
      <c r="K274" s="19">
        <v>52039393</v>
      </c>
      <c r="L274" s="19">
        <v>0</v>
      </c>
      <c r="M274" s="19">
        <v>0</v>
      </c>
      <c r="N274" s="19">
        <v>52039393</v>
      </c>
      <c r="O274" s="19">
        <v>0</v>
      </c>
      <c r="P274" s="19">
        <v>45473313.520000003</v>
      </c>
      <c r="Q274" s="19">
        <v>0</v>
      </c>
      <c r="R274" s="19">
        <v>6566079.4800000004</v>
      </c>
      <c r="S274" s="19">
        <v>3284921.69</v>
      </c>
      <c r="T274" s="19">
        <v>0</v>
      </c>
      <c r="U274" s="19">
        <v>0</v>
      </c>
      <c r="V274" s="19">
        <v>0</v>
      </c>
      <c r="W274" s="19">
        <v>-3.7252902984619141E-9</v>
      </c>
      <c r="X274" s="20">
        <f t="shared" si="43"/>
        <v>0.12617517425693264</v>
      </c>
      <c r="Y274" s="20">
        <f t="shared" si="46"/>
        <v>0.12617517425693264</v>
      </c>
      <c r="Z274" s="20">
        <f t="shared" si="47"/>
        <v>0.87382482574306741</v>
      </c>
      <c r="AA274" s="21">
        <f t="shared" si="48"/>
        <v>1</v>
      </c>
    </row>
    <row r="275" spans="1:27" hidden="1" outlineLevel="3" x14ac:dyDescent="0.25">
      <c r="A275" s="22"/>
      <c r="B275" s="23"/>
      <c r="C275" s="23" t="s">
        <v>66</v>
      </c>
      <c r="D275" s="23"/>
      <c r="E275" s="23"/>
      <c r="F275" s="23"/>
      <c r="G275" s="23"/>
      <c r="H275" s="23"/>
      <c r="I275" s="24"/>
      <c r="J275" s="25">
        <f t="shared" ref="J275:W275" si="49">SUBTOTAL(9,J261:J274)</f>
        <v>1434423266</v>
      </c>
      <c r="K275" s="26">
        <f t="shared" si="49"/>
        <v>1434423266</v>
      </c>
      <c r="L275" s="26">
        <f t="shared" si="49"/>
        <v>0</v>
      </c>
      <c r="M275" s="26">
        <f t="shared" si="49"/>
        <v>0</v>
      </c>
      <c r="N275" s="26">
        <f t="shared" si="49"/>
        <v>1434423266</v>
      </c>
      <c r="O275" s="26">
        <f t="shared" si="49"/>
        <v>0</v>
      </c>
      <c r="P275" s="26">
        <f t="shared" si="49"/>
        <v>185068703.91</v>
      </c>
      <c r="Q275" s="26">
        <f t="shared" si="49"/>
        <v>0</v>
      </c>
      <c r="R275" s="26">
        <f t="shared" si="49"/>
        <v>279149462.33000004</v>
      </c>
      <c r="S275" s="26">
        <f t="shared" si="49"/>
        <v>275868304.54000002</v>
      </c>
      <c r="T275" s="26">
        <f t="shared" si="49"/>
        <v>970205099.75999999</v>
      </c>
      <c r="U275" s="26">
        <f t="shared" si="49"/>
        <v>970205099.75999999</v>
      </c>
      <c r="V275" s="26">
        <f t="shared" si="49"/>
        <v>0</v>
      </c>
      <c r="W275" s="26">
        <f t="shared" si="49"/>
        <v>970205099.75999999</v>
      </c>
      <c r="X275" s="27">
        <f t="shared" si="43"/>
        <v>0.1946074557954082</v>
      </c>
      <c r="Y275" s="27">
        <f t="shared" si="46"/>
        <v>0.1946074557954082</v>
      </c>
      <c r="Z275" s="27">
        <f t="shared" si="47"/>
        <v>0.12901959156454451</v>
      </c>
      <c r="AA275" s="28">
        <f t="shared" si="48"/>
        <v>0.32362704735995274</v>
      </c>
    </row>
    <row r="276" spans="1:27" ht="30" hidden="1" outlineLevel="4" x14ac:dyDescent="0.25">
      <c r="A276" s="15" t="s">
        <v>270</v>
      </c>
      <c r="B276" s="16" t="s">
        <v>300</v>
      </c>
      <c r="C276" s="16" t="s">
        <v>67</v>
      </c>
      <c r="D276" s="16" t="s">
        <v>211</v>
      </c>
      <c r="E276" s="16"/>
      <c r="F276" s="16" t="s">
        <v>35</v>
      </c>
      <c r="G276" s="16">
        <v>1120</v>
      </c>
      <c r="H276" s="16">
        <v>3480</v>
      </c>
      <c r="I276" s="17" t="s">
        <v>212</v>
      </c>
      <c r="J276" s="18">
        <v>100000</v>
      </c>
      <c r="K276" s="19">
        <v>100000</v>
      </c>
      <c r="L276" s="19">
        <v>0</v>
      </c>
      <c r="M276" s="19">
        <v>0</v>
      </c>
      <c r="N276" s="19">
        <v>100000</v>
      </c>
      <c r="O276" s="19">
        <v>0</v>
      </c>
      <c r="P276" s="19">
        <v>0</v>
      </c>
      <c r="Q276" s="19">
        <v>0</v>
      </c>
      <c r="R276" s="19">
        <v>0</v>
      </c>
      <c r="S276" s="19">
        <v>0</v>
      </c>
      <c r="T276" s="19">
        <v>25000</v>
      </c>
      <c r="U276" s="19">
        <v>100000</v>
      </c>
      <c r="V276" s="19">
        <v>0</v>
      </c>
      <c r="W276" s="19">
        <v>100000</v>
      </c>
      <c r="X276" s="20">
        <f t="shared" si="43"/>
        <v>0</v>
      </c>
      <c r="Y276" s="20">
        <f t="shared" si="46"/>
        <v>0</v>
      </c>
      <c r="Z276" s="20">
        <f t="shared" si="47"/>
        <v>0</v>
      </c>
      <c r="AA276" s="21">
        <f t="shared" si="48"/>
        <v>0</v>
      </c>
    </row>
    <row r="277" spans="1:27" ht="90" hidden="1" outlineLevel="4" x14ac:dyDescent="0.25">
      <c r="A277" s="15" t="s">
        <v>270</v>
      </c>
      <c r="B277" s="16" t="s">
        <v>300</v>
      </c>
      <c r="C277" s="16" t="s">
        <v>67</v>
      </c>
      <c r="D277" s="16" t="s">
        <v>78</v>
      </c>
      <c r="E277" s="16"/>
      <c r="F277" s="16" t="s">
        <v>35</v>
      </c>
      <c r="G277" s="16">
        <v>1120</v>
      </c>
      <c r="H277" s="16">
        <v>3480</v>
      </c>
      <c r="I277" s="17" t="s">
        <v>301</v>
      </c>
      <c r="J277" s="18">
        <v>2800000</v>
      </c>
      <c r="K277" s="19">
        <v>2800000</v>
      </c>
      <c r="L277" s="19">
        <v>0</v>
      </c>
      <c r="M277" s="19">
        <v>0</v>
      </c>
      <c r="N277" s="19">
        <v>2800000</v>
      </c>
      <c r="O277" s="19">
        <v>0</v>
      </c>
      <c r="P277" s="19">
        <v>0</v>
      </c>
      <c r="Q277" s="19">
        <v>0</v>
      </c>
      <c r="R277" s="19">
        <v>0</v>
      </c>
      <c r="S277" s="19">
        <v>0</v>
      </c>
      <c r="T277" s="19">
        <v>700000</v>
      </c>
      <c r="U277" s="19">
        <v>2800000</v>
      </c>
      <c r="V277" s="19">
        <v>0</v>
      </c>
      <c r="W277" s="19">
        <v>2800000</v>
      </c>
      <c r="X277" s="20">
        <f t="shared" si="43"/>
        <v>0</v>
      </c>
      <c r="Y277" s="20">
        <f t="shared" si="46"/>
        <v>0</v>
      </c>
      <c r="Z277" s="20">
        <f t="shared" si="47"/>
        <v>0</v>
      </c>
      <c r="AA277" s="21">
        <f t="shared" si="48"/>
        <v>0</v>
      </c>
    </row>
    <row r="278" spans="1:27" ht="105" hidden="1" outlineLevel="4" x14ac:dyDescent="0.25">
      <c r="A278" s="15" t="s">
        <v>270</v>
      </c>
      <c r="B278" s="16" t="s">
        <v>300</v>
      </c>
      <c r="C278" s="16" t="s">
        <v>67</v>
      </c>
      <c r="D278" s="16" t="s">
        <v>216</v>
      </c>
      <c r="E278" s="16"/>
      <c r="F278" s="16" t="s">
        <v>35</v>
      </c>
      <c r="G278" s="16">
        <v>1120</v>
      </c>
      <c r="H278" s="16">
        <v>3480</v>
      </c>
      <c r="I278" s="17" t="s">
        <v>302</v>
      </c>
      <c r="J278" s="18">
        <v>243407696</v>
      </c>
      <c r="K278" s="19">
        <v>243407696</v>
      </c>
      <c r="L278" s="19">
        <v>0</v>
      </c>
      <c r="M278" s="19">
        <v>0</v>
      </c>
      <c r="N278" s="19">
        <v>243407696</v>
      </c>
      <c r="O278" s="19">
        <v>0</v>
      </c>
      <c r="P278" s="19">
        <v>0</v>
      </c>
      <c r="Q278" s="19">
        <v>0</v>
      </c>
      <c r="R278" s="19">
        <v>0</v>
      </c>
      <c r="S278" s="19">
        <v>0</v>
      </c>
      <c r="T278" s="19">
        <v>60851924</v>
      </c>
      <c r="U278" s="19">
        <v>243407696</v>
      </c>
      <c r="V278" s="19">
        <v>0</v>
      </c>
      <c r="W278" s="19">
        <v>243407696</v>
      </c>
      <c r="X278" s="20">
        <f t="shared" si="43"/>
        <v>0</v>
      </c>
      <c r="Y278" s="20">
        <f t="shared" si="46"/>
        <v>0</v>
      </c>
      <c r="Z278" s="20">
        <f t="shared" si="47"/>
        <v>0</v>
      </c>
      <c r="AA278" s="21">
        <f t="shared" si="48"/>
        <v>0</v>
      </c>
    </row>
    <row r="279" spans="1:27" hidden="1" outlineLevel="4" x14ac:dyDescent="0.25">
      <c r="A279" s="15" t="s">
        <v>270</v>
      </c>
      <c r="B279" s="16" t="s">
        <v>300</v>
      </c>
      <c r="C279" s="16" t="s">
        <v>67</v>
      </c>
      <c r="D279" s="16" t="s">
        <v>82</v>
      </c>
      <c r="E279" s="16"/>
      <c r="F279" s="16" t="s">
        <v>35</v>
      </c>
      <c r="G279" s="16">
        <v>1120</v>
      </c>
      <c r="H279" s="16">
        <v>3480</v>
      </c>
      <c r="I279" s="17" t="s">
        <v>83</v>
      </c>
      <c r="J279" s="18">
        <v>8564856</v>
      </c>
      <c r="K279" s="19">
        <v>8564856</v>
      </c>
      <c r="L279" s="19">
        <v>0</v>
      </c>
      <c r="M279" s="19">
        <v>0</v>
      </c>
      <c r="N279" s="19">
        <v>8564856</v>
      </c>
      <c r="O279" s="19">
        <v>0</v>
      </c>
      <c r="P279" s="19">
        <v>0</v>
      </c>
      <c r="Q279" s="19">
        <v>0</v>
      </c>
      <c r="R279" s="19">
        <v>0</v>
      </c>
      <c r="S279" s="19">
        <v>0</v>
      </c>
      <c r="T279" s="19">
        <v>641214</v>
      </c>
      <c r="U279" s="19">
        <v>8564856</v>
      </c>
      <c r="V279" s="19">
        <v>0</v>
      </c>
      <c r="W279" s="19">
        <v>8564856</v>
      </c>
      <c r="X279" s="20">
        <f t="shared" si="43"/>
        <v>0</v>
      </c>
      <c r="Y279" s="20">
        <f t="shared" si="46"/>
        <v>0</v>
      </c>
      <c r="Z279" s="20">
        <f t="shared" si="47"/>
        <v>0</v>
      </c>
      <c r="AA279" s="21">
        <f t="shared" si="48"/>
        <v>0</v>
      </c>
    </row>
    <row r="280" spans="1:27" hidden="1" outlineLevel="4" x14ac:dyDescent="0.25">
      <c r="A280" s="15" t="s">
        <v>270</v>
      </c>
      <c r="B280" s="16" t="s">
        <v>300</v>
      </c>
      <c r="C280" s="16" t="s">
        <v>67</v>
      </c>
      <c r="D280" s="16" t="s">
        <v>84</v>
      </c>
      <c r="E280" s="16"/>
      <c r="F280" s="16" t="s">
        <v>35</v>
      </c>
      <c r="G280" s="16">
        <v>1120</v>
      </c>
      <c r="H280" s="16">
        <v>3480</v>
      </c>
      <c r="I280" s="17" t="s">
        <v>85</v>
      </c>
      <c r="J280" s="18">
        <v>19911200</v>
      </c>
      <c r="K280" s="19">
        <v>19911200</v>
      </c>
      <c r="L280" s="19">
        <v>0</v>
      </c>
      <c r="M280" s="19">
        <v>0</v>
      </c>
      <c r="N280" s="19">
        <v>19911200</v>
      </c>
      <c r="O280" s="19">
        <v>0</v>
      </c>
      <c r="P280" s="19">
        <v>0</v>
      </c>
      <c r="Q280" s="19">
        <v>0</v>
      </c>
      <c r="R280" s="19">
        <v>0</v>
      </c>
      <c r="S280" s="19">
        <v>0</v>
      </c>
      <c r="T280" s="19">
        <v>4977800</v>
      </c>
      <c r="U280" s="19">
        <v>19911200</v>
      </c>
      <c r="V280" s="19">
        <v>0</v>
      </c>
      <c r="W280" s="19">
        <v>19911200</v>
      </c>
      <c r="X280" s="20">
        <f t="shared" si="43"/>
        <v>0</v>
      </c>
      <c r="Y280" s="20">
        <f t="shared" si="46"/>
        <v>0</v>
      </c>
      <c r="Z280" s="20">
        <f t="shared" si="47"/>
        <v>0</v>
      </c>
      <c r="AA280" s="21">
        <f t="shared" si="48"/>
        <v>0</v>
      </c>
    </row>
    <row r="281" spans="1:27" hidden="1" outlineLevel="4" x14ac:dyDescent="0.25">
      <c r="A281" s="15" t="s">
        <v>270</v>
      </c>
      <c r="B281" s="16" t="s">
        <v>300</v>
      </c>
      <c r="C281" s="16" t="s">
        <v>67</v>
      </c>
      <c r="D281" s="16" t="s">
        <v>86</v>
      </c>
      <c r="E281" s="16"/>
      <c r="F281" s="16" t="s">
        <v>35</v>
      </c>
      <c r="G281" s="16">
        <v>1120</v>
      </c>
      <c r="H281" s="16">
        <v>3480</v>
      </c>
      <c r="I281" s="17" t="s">
        <v>87</v>
      </c>
      <c r="J281" s="18">
        <v>10305680</v>
      </c>
      <c r="K281" s="19">
        <v>10305680</v>
      </c>
      <c r="L281" s="19">
        <v>0</v>
      </c>
      <c r="M281" s="19">
        <v>0</v>
      </c>
      <c r="N281" s="19">
        <v>10305680</v>
      </c>
      <c r="O281" s="19">
        <v>0</v>
      </c>
      <c r="P281" s="19">
        <v>0</v>
      </c>
      <c r="Q281" s="19">
        <v>0</v>
      </c>
      <c r="R281" s="19">
        <v>0</v>
      </c>
      <c r="S281" s="19">
        <v>0</v>
      </c>
      <c r="T281" s="19">
        <v>2576420</v>
      </c>
      <c r="U281" s="19">
        <v>10305680</v>
      </c>
      <c r="V281" s="19">
        <v>0</v>
      </c>
      <c r="W281" s="19">
        <v>10305680</v>
      </c>
      <c r="X281" s="20">
        <f t="shared" si="43"/>
        <v>0</v>
      </c>
      <c r="Y281" s="20">
        <f t="shared" si="46"/>
        <v>0</v>
      </c>
      <c r="Z281" s="20">
        <f t="shared" si="47"/>
        <v>0</v>
      </c>
      <c r="AA281" s="21">
        <f t="shared" si="48"/>
        <v>0</v>
      </c>
    </row>
    <row r="282" spans="1:27" hidden="1" outlineLevel="4" x14ac:dyDescent="0.25">
      <c r="A282" s="15" t="s">
        <v>270</v>
      </c>
      <c r="B282" s="16" t="s">
        <v>300</v>
      </c>
      <c r="C282" s="16" t="s">
        <v>67</v>
      </c>
      <c r="D282" s="16" t="s">
        <v>88</v>
      </c>
      <c r="E282" s="16"/>
      <c r="F282" s="16" t="s">
        <v>35</v>
      </c>
      <c r="G282" s="16">
        <v>1120</v>
      </c>
      <c r="H282" s="16">
        <v>3480</v>
      </c>
      <c r="I282" s="17" t="s">
        <v>89</v>
      </c>
      <c r="J282" s="18">
        <v>10432044</v>
      </c>
      <c r="K282" s="19">
        <v>10432044</v>
      </c>
      <c r="L282" s="19">
        <v>0</v>
      </c>
      <c r="M282" s="19">
        <v>0</v>
      </c>
      <c r="N282" s="19">
        <v>10432044</v>
      </c>
      <c r="O282" s="19">
        <v>0</v>
      </c>
      <c r="P282" s="19">
        <v>0</v>
      </c>
      <c r="Q282" s="19">
        <v>0</v>
      </c>
      <c r="R282" s="19">
        <v>0</v>
      </c>
      <c r="S282" s="19">
        <v>0</v>
      </c>
      <c r="T282" s="19">
        <v>2608011</v>
      </c>
      <c r="U282" s="19">
        <v>10432044</v>
      </c>
      <c r="V282" s="19">
        <v>0</v>
      </c>
      <c r="W282" s="19">
        <v>10432044</v>
      </c>
      <c r="X282" s="20">
        <f t="shared" si="43"/>
        <v>0</v>
      </c>
      <c r="Y282" s="20">
        <f t="shared" si="46"/>
        <v>0</v>
      </c>
      <c r="Z282" s="20">
        <f t="shared" si="47"/>
        <v>0</v>
      </c>
      <c r="AA282" s="21">
        <f t="shared" si="48"/>
        <v>0</v>
      </c>
    </row>
    <row r="283" spans="1:27" hidden="1" outlineLevel="4" x14ac:dyDescent="0.25">
      <c r="A283" s="15" t="s">
        <v>270</v>
      </c>
      <c r="B283" s="16" t="s">
        <v>300</v>
      </c>
      <c r="C283" s="16" t="s">
        <v>67</v>
      </c>
      <c r="D283" s="16" t="s">
        <v>218</v>
      </c>
      <c r="E283" s="16"/>
      <c r="F283" s="16" t="s">
        <v>35</v>
      </c>
      <c r="G283" s="16">
        <v>1120</v>
      </c>
      <c r="H283" s="16">
        <v>3480</v>
      </c>
      <c r="I283" s="17" t="s">
        <v>219</v>
      </c>
      <c r="J283" s="18">
        <v>3000000</v>
      </c>
      <c r="K283" s="19">
        <v>3000000</v>
      </c>
      <c r="L283" s="19">
        <v>0</v>
      </c>
      <c r="M283" s="19">
        <v>0</v>
      </c>
      <c r="N283" s="19">
        <v>3000000</v>
      </c>
      <c r="O283" s="19">
        <v>0</v>
      </c>
      <c r="P283" s="19">
        <v>0</v>
      </c>
      <c r="Q283" s="19">
        <v>0</v>
      </c>
      <c r="R283" s="19">
        <v>0</v>
      </c>
      <c r="S283" s="19">
        <v>0</v>
      </c>
      <c r="T283" s="19">
        <v>750000</v>
      </c>
      <c r="U283" s="19">
        <v>3000000</v>
      </c>
      <c r="V283" s="19">
        <v>0</v>
      </c>
      <c r="W283" s="19">
        <v>3000000</v>
      </c>
      <c r="X283" s="20">
        <f t="shared" si="43"/>
        <v>0</v>
      </c>
      <c r="Y283" s="20">
        <f t="shared" si="46"/>
        <v>0</v>
      </c>
      <c r="Z283" s="20">
        <f t="shared" si="47"/>
        <v>0</v>
      </c>
      <c r="AA283" s="21">
        <f t="shared" si="48"/>
        <v>0</v>
      </c>
    </row>
    <row r="284" spans="1:27" ht="135" hidden="1" outlineLevel="4" x14ac:dyDescent="0.25">
      <c r="A284" s="15" t="s">
        <v>270</v>
      </c>
      <c r="B284" s="16" t="s">
        <v>300</v>
      </c>
      <c r="C284" s="16" t="s">
        <v>67</v>
      </c>
      <c r="D284" s="16" t="s">
        <v>90</v>
      </c>
      <c r="E284" s="16"/>
      <c r="F284" s="16" t="s">
        <v>35</v>
      </c>
      <c r="G284" s="16">
        <v>1120</v>
      </c>
      <c r="H284" s="16">
        <v>3480</v>
      </c>
      <c r="I284" s="17" t="s">
        <v>303</v>
      </c>
      <c r="J284" s="18">
        <v>46609475</v>
      </c>
      <c r="K284" s="19">
        <v>46609475</v>
      </c>
      <c r="L284" s="19">
        <v>0</v>
      </c>
      <c r="M284" s="19">
        <v>0</v>
      </c>
      <c r="N284" s="19">
        <v>46609475</v>
      </c>
      <c r="O284" s="19">
        <v>0</v>
      </c>
      <c r="P284" s="19">
        <v>0</v>
      </c>
      <c r="Q284" s="19">
        <v>0</v>
      </c>
      <c r="R284" s="19">
        <v>0</v>
      </c>
      <c r="S284" s="19">
        <v>0</v>
      </c>
      <c r="T284" s="19">
        <v>11652370</v>
      </c>
      <c r="U284" s="19">
        <v>46609475</v>
      </c>
      <c r="V284" s="19">
        <v>0</v>
      </c>
      <c r="W284" s="19">
        <v>46609475</v>
      </c>
      <c r="X284" s="20">
        <f t="shared" si="43"/>
        <v>0</v>
      </c>
      <c r="Y284" s="20">
        <f t="shared" si="46"/>
        <v>0</v>
      </c>
      <c r="Z284" s="20">
        <f t="shared" si="47"/>
        <v>0</v>
      </c>
      <c r="AA284" s="21">
        <f t="shared" si="48"/>
        <v>0</v>
      </c>
    </row>
    <row r="285" spans="1:27" ht="30" hidden="1" outlineLevel="4" x14ac:dyDescent="0.25">
      <c r="A285" s="15" t="s">
        <v>270</v>
      </c>
      <c r="B285" s="16" t="s">
        <v>300</v>
      </c>
      <c r="C285" s="16" t="s">
        <v>67</v>
      </c>
      <c r="D285" s="16" t="s">
        <v>92</v>
      </c>
      <c r="E285" s="16"/>
      <c r="F285" s="16" t="s">
        <v>35</v>
      </c>
      <c r="G285" s="16">
        <v>1120</v>
      </c>
      <c r="H285" s="16">
        <v>3480</v>
      </c>
      <c r="I285" s="17" t="s">
        <v>93</v>
      </c>
      <c r="J285" s="18">
        <v>33400000</v>
      </c>
      <c r="K285" s="19">
        <v>33400000</v>
      </c>
      <c r="L285" s="19">
        <v>0</v>
      </c>
      <c r="M285" s="19">
        <v>0</v>
      </c>
      <c r="N285" s="19">
        <v>33400000</v>
      </c>
      <c r="O285" s="19">
        <v>0</v>
      </c>
      <c r="P285" s="19">
        <v>0</v>
      </c>
      <c r="Q285" s="19">
        <v>0</v>
      </c>
      <c r="R285" s="19">
        <v>0</v>
      </c>
      <c r="S285" s="19">
        <v>0</v>
      </c>
      <c r="T285" s="19">
        <v>8350000</v>
      </c>
      <c r="U285" s="19">
        <v>33400000</v>
      </c>
      <c r="V285" s="19">
        <v>0</v>
      </c>
      <c r="W285" s="19">
        <v>33400000</v>
      </c>
      <c r="X285" s="20">
        <f t="shared" si="43"/>
        <v>0</v>
      </c>
      <c r="Y285" s="20">
        <f t="shared" si="46"/>
        <v>0</v>
      </c>
      <c r="Z285" s="20">
        <f t="shared" si="47"/>
        <v>0</v>
      </c>
      <c r="AA285" s="21">
        <f t="shared" si="48"/>
        <v>0</v>
      </c>
    </row>
    <row r="286" spans="1:27" ht="30" hidden="1" outlineLevel="4" x14ac:dyDescent="0.25">
      <c r="A286" s="15" t="s">
        <v>270</v>
      </c>
      <c r="B286" s="16" t="s">
        <v>300</v>
      </c>
      <c r="C286" s="16" t="s">
        <v>67</v>
      </c>
      <c r="D286" s="16" t="s">
        <v>224</v>
      </c>
      <c r="E286" s="16"/>
      <c r="F286" s="16" t="s">
        <v>35</v>
      </c>
      <c r="G286" s="16">
        <v>1120</v>
      </c>
      <c r="H286" s="16">
        <v>3480</v>
      </c>
      <c r="I286" s="17" t="s">
        <v>225</v>
      </c>
      <c r="J286" s="18">
        <v>10000000</v>
      </c>
      <c r="K286" s="19">
        <v>10000000</v>
      </c>
      <c r="L286" s="19">
        <v>0</v>
      </c>
      <c r="M286" s="19">
        <v>0</v>
      </c>
      <c r="N286" s="19">
        <v>10000000</v>
      </c>
      <c r="O286" s="19">
        <v>0</v>
      </c>
      <c r="P286" s="19">
        <v>0</v>
      </c>
      <c r="Q286" s="19">
        <v>0</v>
      </c>
      <c r="R286" s="19">
        <v>0</v>
      </c>
      <c r="S286" s="19">
        <v>0</v>
      </c>
      <c r="T286" s="19">
        <v>2500000</v>
      </c>
      <c r="U286" s="19">
        <v>10000000</v>
      </c>
      <c r="V286" s="19">
        <v>0</v>
      </c>
      <c r="W286" s="19">
        <v>10000000</v>
      </c>
      <c r="X286" s="20">
        <f t="shared" ref="X286:X317" si="50">R286/K286</f>
        <v>0</v>
      </c>
      <c r="Y286" s="20">
        <f t="shared" si="46"/>
        <v>0</v>
      </c>
      <c r="Z286" s="20">
        <f t="shared" si="47"/>
        <v>0</v>
      </c>
      <c r="AA286" s="21">
        <f t="shared" si="48"/>
        <v>0</v>
      </c>
    </row>
    <row r="287" spans="1:27" ht="45" hidden="1" outlineLevel="4" x14ac:dyDescent="0.25">
      <c r="A287" s="15" t="s">
        <v>270</v>
      </c>
      <c r="B287" s="16" t="s">
        <v>300</v>
      </c>
      <c r="C287" s="16" t="s">
        <v>67</v>
      </c>
      <c r="D287" s="16" t="s">
        <v>94</v>
      </c>
      <c r="E287" s="16"/>
      <c r="F287" s="16" t="s">
        <v>35</v>
      </c>
      <c r="G287" s="16">
        <v>1120</v>
      </c>
      <c r="H287" s="16">
        <v>3480</v>
      </c>
      <c r="I287" s="17" t="s">
        <v>95</v>
      </c>
      <c r="J287" s="18">
        <v>15880000</v>
      </c>
      <c r="K287" s="19">
        <v>15880000</v>
      </c>
      <c r="L287" s="19">
        <v>0</v>
      </c>
      <c r="M287" s="19">
        <v>0</v>
      </c>
      <c r="N287" s="19">
        <v>15880000</v>
      </c>
      <c r="O287" s="19">
        <v>0</v>
      </c>
      <c r="P287" s="19">
        <v>0</v>
      </c>
      <c r="Q287" s="19">
        <v>0</v>
      </c>
      <c r="R287" s="19">
        <v>0</v>
      </c>
      <c r="S287" s="19">
        <v>0</v>
      </c>
      <c r="T287" s="19">
        <v>3970000</v>
      </c>
      <c r="U287" s="19">
        <v>15880000</v>
      </c>
      <c r="V287" s="19">
        <v>0</v>
      </c>
      <c r="W287" s="19">
        <v>15880000</v>
      </c>
      <c r="X287" s="20">
        <f t="shared" si="50"/>
        <v>0</v>
      </c>
      <c r="Y287" s="20">
        <f t="shared" si="46"/>
        <v>0</v>
      </c>
      <c r="Z287" s="20">
        <f t="shared" si="47"/>
        <v>0</v>
      </c>
      <c r="AA287" s="21">
        <f t="shared" si="48"/>
        <v>0</v>
      </c>
    </row>
    <row r="288" spans="1:27" hidden="1" outlineLevel="4" x14ac:dyDescent="0.25">
      <c r="A288" s="15" t="s">
        <v>270</v>
      </c>
      <c r="B288" s="16" t="s">
        <v>300</v>
      </c>
      <c r="C288" s="16" t="s">
        <v>67</v>
      </c>
      <c r="D288" s="16" t="s">
        <v>228</v>
      </c>
      <c r="E288" s="16"/>
      <c r="F288" s="16" t="s">
        <v>35</v>
      </c>
      <c r="G288" s="16">
        <v>1310</v>
      </c>
      <c r="H288" s="16">
        <v>3480</v>
      </c>
      <c r="I288" s="17" t="s">
        <v>229</v>
      </c>
      <c r="J288" s="18">
        <v>1000000</v>
      </c>
      <c r="K288" s="19">
        <v>1000000</v>
      </c>
      <c r="L288" s="19">
        <v>0</v>
      </c>
      <c r="M288" s="19">
        <v>0</v>
      </c>
      <c r="N288" s="19">
        <v>1000000</v>
      </c>
      <c r="O288" s="19">
        <v>0</v>
      </c>
      <c r="P288" s="19">
        <v>0</v>
      </c>
      <c r="Q288" s="19">
        <v>0</v>
      </c>
      <c r="R288" s="19">
        <v>0</v>
      </c>
      <c r="S288" s="19">
        <v>0</v>
      </c>
      <c r="T288" s="19">
        <v>0</v>
      </c>
      <c r="U288" s="19">
        <v>1000000</v>
      </c>
      <c r="V288" s="19">
        <v>0</v>
      </c>
      <c r="W288" s="19">
        <v>1000000</v>
      </c>
      <c r="X288" s="20">
        <f t="shared" si="50"/>
        <v>0</v>
      </c>
      <c r="Y288" s="20">
        <f t="shared" si="46"/>
        <v>0</v>
      </c>
      <c r="Z288" s="20">
        <f t="shared" si="47"/>
        <v>0</v>
      </c>
      <c r="AA288" s="21">
        <f t="shared" si="48"/>
        <v>0</v>
      </c>
    </row>
    <row r="289" spans="1:27" hidden="1" outlineLevel="3" x14ac:dyDescent="0.25">
      <c r="A289" s="22"/>
      <c r="B289" s="23"/>
      <c r="C289" s="23" t="s">
        <v>96</v>
      </c>
      <c r="D289" s="23"/>
      <c r="E289" s="23"/>
      <c r="F289" s="23"/>
      <c r="G289" s="23"/>
      <c r="H289" s="23"/>
      <c r="I289" s="24"/>
      <c r="J289" s="25">
        <f t="shared" ref="J289:W289" si="51">SUBTOTAL(9,J276:J288)</f>
        <v>405410951</v>
      </c>
      <c r="K289" s="26">
        <f t="shared" si="51"/>
        <v>405410951</v>
      </c>
      <c r="L289" s="26">
        <f t="shared" si="51"/>
        <v>0</v>
      </c>
      <c r="M289" s="26">
        <f t="shared" si="51"/>
        <v>0</v>
      </c>
      <c r="N289" s="26">
        <f t="shared" si="51"/>
        <v>405410951</v>
      </c>
      <c r="O289" s="26">
        <f t="shared" si="51"/>
        <v>0</v>
      </c>
      <c r="P289" s="26">
        <f t="shared" si="51"/>
        <v>0</v>
      </c>
      <c r="Q289" s="26">
        <f t="shared" si="51"/>
        <v>0</v>
      </c>
      <c r="R289" s="26">
        <f t="shared" si="51"/>
        <v>0</v>
      </c>
      <c r="S289" s="26">
        <f t="shared" si="51"/>
        <v>0</v>
      </c>
      <c r="T289" s="26">
        <f t="shared" si="51"/>
        <v>99602739</v>
      </c>
      <c r="U289" s="26">
        <f t="shared" si="51"/>
        <v>405410951</v>
      </c>
      <c r="V289" s="26">
        <f t="shared" si="51"/>
        <v>0</v>
      </c>
      <c r="W289" s="26">
        <f t="shared" si="51"/>
        <v>405410951</v>
      </c>
      <c r="X289" s="27">
        <f t="shared" si="50"/>
        <v>0</v>
      </c>
      <c r="Y289" s="27">
        <f t="shared" si="46"/>
        <v>0</v>
      </c>
      <c r="Z289" s="27">
        <f t="shared" si="47"/>
        <v>0</v>
      </c>
      <c r="AA289" s="28">
        <f t="shared" si="48"/>
        <v>0</v>
      </c>
    </row>
    <row r="290" spans="1:27" ht="30" hidden="1" outlineLevel="4" x14ac:dyDescent="0.25">
      <c r="A290" s="15" t="s">
        <v>270</v>
      </c>
      <c r="B290" s="16" t="s">
        <v>300</v>
      </c>
      <c r="C290" s="16" t="s">
        <v>97</v>
      </c>
      <c r="D290" s="16" t="s">
        <v>234</v>
      </c>
      <c r="E290" s="16"/>
      <c r="F290" s="16" t="s">
        <v>35</v>
      </c>
      <c r="G290" s="16">
        <v>1120</v>
      </c>
      <c r="H290" s="16">
        <v>3480</v>
      </c>
      <c r="I290" s="17" t="s">
        <v>235</v>
      </c>
      <c r="J290" s="18">
        <v>89470</v>
      </c>
      <c r="K290" s="19">
        <v>89470</v>
      </c>
      <c r="L290" s="19">
        <v>0</v>
      </c>
      <c r="M290" s="19">
        <v>0</v>
      </c>
      <c r="N290" s="19">
        <v>89470</v>
      </c>
      <c r="O290" s="19">
        <v>0</v>
      </c>
      <c r="P290" s="19">
        <v>0</v>
      </c>
      <c r="Q290" s="19">
        <v>0</v>
      </c>
      <c r="R290" s="19">
        <v>0</v>
      </c>
      <c r="S290" s="19">
        <v>0</v>
      </c>
      <c r="T290" s="19">
        <v>22365</v>
      </c>
      <c r="U290" s="19">
        <v>89470</v>
      </c>
      <c r="V290" s="19">
        <v>0</v>
      </c>
      <c r="W290" s="19">
        <v>89470</v>
      </c>
      <c r="X290" s="20">
        <f t="shared" si="50"/>
        <v>0</v>
      </c>
      <c r="Y290" s="20">
        <f t="shared" si="46"/>
        <v>0</v>
      </c>
      <c r="Z290" s="20">
        <f t="shared" si="47"/>
        <v>0</v>
      </c>
      <c r="AA290" s="21">
        <f t="shared" si="48"/>
        <v>0</v>
      </c>
    </row>
    <row r="291" spans="1:27" hidden="1" outlineLevel="4" x14ac:dyDescent="0.25">
      <c r="A291" s="15" t="s">
        <v>270</v>
      </c>
      <c r="B291" s="16" t="s">
        <v>300</v>
      </c>
      <c r="C291" s="16" t="s">
        <v>97</v>
      </c>
      <c r="D291" s="16" t="s">
        <v>100</v>
      </c>
      <c r="E291" s="16"/>
      <c r="F291" s="16" t="s">
        <v>35</v>
      </c>
      <c r="G291" s="16">
        <v>1120</v>
      </c>
      <c r="H291" s="16">
        <v>3480</v>
      </c>
      <c r="I291" s="17" t="s">
        <v>101</v>
      </c>
      <c r="J291" s="18">
        <v>9707550</v>
      </c>
      <c r="K291" s="19">
        <v>9707550</v>
      </c>
      <c r="L291" s="19">
        <v>0</v>
      </c>
      <c r="M291" s="19">
        <v>0</v>
      </c>
      <c r="N291" s="19">
        <v>9707550</v>
      </c>
      <c r="O291" s="19">
        <v>0</v>
      </c>
      <c r="P291" s="19">
        <v>0</v>
      </c>
      <c r="Q291" s="19">
        <v>0</v>
      </c>
      <c r="R291" s="19">
        <v>0</v>
      </c>
      <c r="S291" s="19">
        <v>0</v>
      </c>
      <c r="T291" s="19">
        <v>2426890</v>
      </c>
      <c r="U291" s="19">
        <v>9707550</v>
      </c>
      <c r="V291" s="19">
        <v>0</v>
      </c>
      <c r="W291" s="19">
        <v>9707550</v>
      </c>
      <c r="X291" s="20">
        <f t="shared" si="50"/>
        <v>0</v>
      </c>
      <c r="Y291" s="20">
        <f t="shared" si="46"/>
        <v>0</v>
      </c>
      <c r="Z291" s="20">
        <f t="shared" si="47"/>
        <v>0</v>
      </c>
      <c r="AA291" s="21">
        <f t="shared" si="48"/>
        <v>0</v>
      </c>
    </row>
    <row r="292" spans="1:27" ht="30" hidden="1" outlineLevel="4" x14ac:dyDescent="0.25">
      <c r="A292" s="15" t="s">
        <v>270</v>
      </c>
      <c r="B292" s="16" t="s">
        <v>300</v>
      </c>
      <c r="C292" s="16" t="s">
        <v>97</v>
      </c>
      <c r="D292" s="16" t="s">
        <v>104</v>
      </c>
      <c r="E292" s="16"/>
      <c r="F292" s="16" t="s">
        <v>35</v>
      </c>
      <c r="G292" s="16">
        <v>1120</v>
      </c>
      <c r="H292" s="16">
        <v>3480</v>
      </c>
      <c r="I292" s="17" t="s">
        <v>105</v>
      </c>
      <c r="J292" s="18">
        <v>1745678</v>
      </c>
      <c r="K292" s="19">
        <v>1745678</v>
      </c>
      <c r="L292" s="19">
        <v>0</v>
      </c>
      <c r="M292" s="19">
        <v>0</v>
      </c>
      <c r="N292" s="19">
        <v>1745678</v>
      </c>
      <c r="O292" s="19">
        <v>0</v>
      </c>
      <c r="P292" s="19">
        <v>0</v>
      </c>
      <c r="Q292" s="19">
        <v>0</v>
      </c>
      <c r="R292" s="19">
        <v>0</v>
      </c>
      <c r="S292" s="19">
        <v>0</v>
      </c>
      <c r="T292" s="19">
        <v>436419</v>
      </c>
      <c r="U292" s="19">
        <v>1745678</v>
      </c>
      <c r="V292" s="19">
        <v>0</v>
      </c>
      <c r="W292" s="19">
        <v>1745678</v>
      </c>
      <c r="X292" s="20">
        <f t="shared" si="50"/>
        <v>0</v>
      </c>
      <c r="Y292" s="20">
        <f t="shared" si="46"/>
        <v>0</v>
      </c>
      <c r="Z292" s="20">
        <f t="shared" si="47"/>
        <v>0</v>
      </c>
      <c r="AA292" s="21">
        <f t="shared" si="48"/>
        <v>0</v>
      </c>
    </row>
    <row r="293" spans="1:27" hidden="1" outlineLevel="4" x14ac:dyDescent="0.25">
      <c r="A293" s="15" t="s">
        <v>270</v>
      </c>
      <c r="B293" s="16" t="s">
        <v>300</v>
      </c>
      <c r="C293" s="16" t="s">
        <v>97</v>
      </c>
      <c r="D293" s="16" t="s">
        <v>106</v>
      </c>
      <c r="E293" s="16"/>
      <c r="F293" s="16" t="s">
        <v>35</v>
      </c>
      <c r="G293" s="16">
        <v>1120</v>
      </c>
      <c r="H293" s="16">
        <v>3480</v>
      </c>
      <c r="I293" s="17" t="s">
        <v>107</v>
      </c>
      <c r="J293" s="18">
        <v>53670</v>
      </c>
      <c r="K293" s="19">
        <v>53670</v>
      </c>
      <c r="L293" s="19">
        <v>0</v>
      </c>
      <c r="M293" s="19">
        <v>0</v>
      </c>
      <c r="N293" s="19">
        <v>53670</v>
      </c>
      <c r="O293" s="19">
        <v>0</v>
      </c>
      <c r="P293" s="19">
        <v>0</v>
      </c>
      <c r="Q293" s="19">
        <v>0</v>
      </c>
      <c r="R293" s="19">
        <v>0</v>
      </c>
      <c r="S293" s="19">
        <v>0</v>
      </c>
      <c r="T293" s="19">
        <v>13415</v>
      </c>
      <c r="U293" s="19">
        <v>53670</v>
      </c>
      <c r="V293" s="19">
        <v>0</v>
      </c>
      <c r="W293" s="19">
        <v>53670</v>
      </c>
      <c r="X293" s="20">
        <f t="shared" si="50"/>
        <v>0</v>
      </c>
      <c r="Y293" s="20">
        <f t="shared" si="46"/>
        <v>0</v>
      </c>
      <c r="Z293" s="20">
        <f t="shared" si="47"/>
        <v>0</v>
      </c>
      <c r="AA293" s="21">
        <f t="shared" si="48"/>
        <v>0</v>
      </c>
    </row>
    <row r="294" spans="1:27" ht="30" hidden="1" outlineLevel="4" x14ac:dyDescent="0.25">
      <c r="A294" s="15" t="s">
        <v>270</v>
      </c>
      <c r="B294" s="16" t="s">
        <v>300</v>
      </c>
      <c r="C294" s="16" t="s">
        <v>97</v>
      </c>
      <c r="D294" s="16" t="s">
        <v>110</v>
      </c>
      <c r="E294" s="16"/>
      <c r="F294" s="16" t="s">
        <v>35</v>
      </c>
      <c r="G294" s="16">
        <v>1120</v>
      </c>
      <c r="H294" s="16">
        <v>3480</v>
      </c>
      <c r="I294" s="17" t="s">
        <v>111</v>
      </c>
      <c r="J294" s="18">
        <v>1502000</v>
      </c>
      <c r="K294" s="19">
        <v>1502000</v>
      </c>
      <c r="L294" s="19">
        <v>0</v>
      </c>
      <c r="M294" s="19">
        <v>0</v>
      </c>
      <c r="N294" s="19">
        <v>1502000</v>
      </c>
      <c r="O294" s="19">
        <v>0</v>
      </c>
      <c r="P294" s="19">
        <v>0</v>
      </c>
      <c r="Q294" s="19">
        <v>0</v>
      </c>
      <c r="R294" s="19">
        <v>0</v>
      </c>
      <c r="S294" s="19">
        <v>0</v>
      </c>
      <c r="T294" s="19">
        <v>375500</v>
      </c>
      <c r="U294" s="19">
        <v>1502000</v>
      </c>
      <c r="V294" s="19">
        <v>0</v>
      </c>
      <c r="W294" s="19">
        <v>1502000</v>
      </c>
      <c r="X294" s="20">
        <f t="shared" si="50"/>
        <v>0</v>
      </c>
      <c r="Y294" s="20">
        <f t="shared" si="46"/>
        <v>0</v>
      </c>
      <c r="Z294" s="20">
        <f t="shared" si="47"/>
        <v>0</v>
      </c>
      <c r="AA294" s="21">
        <f t="shared" si="48"/>
        <v>0</v>
      </c>
    </row>
    <row r="295" spans="1:27" ht="30" hidden="1" outlineLevel="4" x14ac:dyDescent="0.25">
      <c r="A295" s="15" t="s">
        <v>270</v>
      </c>
      <c r="B295" s="16" t="s">
        <v>300</v>
      </c>
      <c r="C295" s="16" t="s">
        <v>97</v>
      </c>
      <c r="D295" s="16" t="s">
        <v>112</v>
      </c>
      <c r="E295" s="16"/>
      <c r="F295" s="16" t="s">
        <v>35</v>
      </c>
      <c r="G295" s="16">
        <v>1120</v>
      </c>
      <c r="H295" s="16">
        <v>3480</v>
      </c>
      <c r="I295" s="17" t="s">
        <v>113</v>
      </c>
      <c r="J295" s="18">
        <v>280000</v>
      </c>
      <c r="K295" s="19">
        <v>280000</v>
      </c>
      <c r="L295" s="19">
        <v>0</v>
      </c>
      <c r="M295" s="19">
        <v>0</v>
      </c>
      <c r="N295" s="19">
        <v>280000</v>
      </c>
      <c r="O295" s="19">
        <v>0</v>
      </c>
      <c r="P295" s="19">
        <v>0</v>
      </c>
      <c r="Q295" s="19">
        <v>0</v>
      </c>
      <c r="R295" s="19">
        <v>0</v>
      </c>
      <c r="S295" s="19">
        <v>0</v>
      </c>
      <c r="T295" s="19">
        <v>70000</v>
      </c>
      <c r="U295" s="19">
        <v>280000</v>
      </c>
      <c r="V295" s="19">
        <v>0</v>
      </c>
      <c r="W295" s="19">
        <v>280000</v>
      </c>
      <c r="X295" s="20">
        <f t="shared" si="50"/>
        <v>0</v>
      </c>
      <c r="Y295" s="20">
        <f t="shared" si="46"/>
        <v>0</v>
      </c>
      <c r="Z295" s="20">
        <f t="shared" si="47"/>
        <v>0</v>
      </c>
      <c r="AA295" s="21">
        <f t="shared" si="48"/>
        <v>0</v>
      </c>
    </row>
    <row r="296" spans="1:27" hidden="1" outlineLevel="4" x14ac:dyDescent="0.25">
      <c r="A296" s="15" t="s">
        <v>270</v>
      </c>
      <c r="B296" s="16" t="s">
        <v>300</v>
      </c>
      <c r="C296" s="16" t="s">
        <v>97</v>
      </c>
      <c r="D296" s="16" t="s">
        <v>114</v>
      </c>
      <c r="E296" s="16"/>
      <c r="F296" s="16" t="s">
        <v>35</v>
      </c>
      <c r="G296" s="16">
        <v>1120</v>
      </c>
      <c r="H296" s="16">
        <v>3480</v>
      </c>
      <c r="I296" s="17" t="s">
        <v>115</v>
      </c>
      <c r="J296" s="18">
        <v>104907</v>
      </c>
      <c r="K296" s="19">
        <v>104907</v>
      </c>
      <c r="L296" s="19">
        <v>0</v>
      </c>
      <c r="M296" s="19">
        <v>0</v>
      </c>
      <c r="N296" s="19">
        <v>104907</v>
      </c>
      <c r="O296" s="19">
        <v>0</v>
      </c>
      <c r="P296" s="19">
        <v>0</v>
      </c>
      <c r="Q296" s="19">
        <v>0</v>
      </c>
      <c r="R296" s="19">
        <v>0</v>
      </c>
      <c r="S296" s="19">
        <v>0</v>
      </c>
      <c r="T296" s="19">
        <v>26225</v>
      </c>
      <c r="U296" s="19">
        <v>104907</v>
      </c>
      <c r="V296" s="19">
        <v>0</v>
      </c>
      <c r="W296" s="19">
        <v>104907</v>
      </c>
      <c r="X296" s="20">
        <f t="shared" si="50"/>
        <v>0</v>
      </c>
      <c r="Y296" s="20">
        <f t="shared" si="46"/>
        <v>0</v>
      </c>
      <c r="Z296" s="20">
        <f t="shared" si="47"/>
        <v>0</v>
      </c>
      <c r="AA296" s="21">
        <f t="shared" si="48"/>
        <v>0</v>
      </c>
    </row>
    <row r="297" spans="1:27" hidden="1" outlineLevel="3" x14ac:dyDescent="0.25">
      <c r="A297" s="22"/>
      <c r="B297" s="23"/>
      <c r="C297" s="23" t="s">
        <v>118</v>
      </c>
      <c r="D297" s="23"/>
      <c r="E297" s="23"/>
      <c r="F297" s="23"/>
      <c r="G297" s="23"/>
      <c r="H297" s="23"/>
      <c r="I297" s="24"/>
      <c r="J297" s="25">
        <f t="shared" ref="J297:W297" si="52">SUBTOTAL(9,J290:J296)</f>
        <v>13483275</v>
      </c>
      <c r="K297" s="26">
        <f t="shared" si="52"/>
        <v>13483275</v>
      </c>
      <c r="L297" s="26">
        <f t="shared" si="52"/>
        <v>0</v>
      </c>
      <c r="M297" s="26">
        <f t="shared" si="52"/>
        <v>0</v>
      </c>
      <c r="N297" s="26">
        <f t="shared" si="52"/>
        <v>13483275</v>
      </c>
      <c r="O297" s="26">
        <f t="shared" si="52"/>
        <v>0</v>
      </c>
      <c r="P297" s="26">
        <f t="shared" si="52"/>
        <v>0</v>
      </c>
      <c r="Q297" s="26">
        <f t="shared" si="52"/>
        <v>0</v>
      </c>
      <c r="R297" s="26">
        <f t="shared" si="52"/>
        <v>0</v>
      </c>
      <c r="S297" s="26">
        <f t="shared" si="52"/>
        <v>0</v>
      </c>
      <c r="T297" s="26">
        <f t="shared" si="52"/>
        <v>3370814</v>
      </c>
      <c r="U297" s="26">
        <f t="shared" si="52"/>
        <v>13483275</v>
      </c>
      <c r="V297" s="26">
        <f t="shared" si="52"/>
        <v>0</v>
      </c>
      <c r="W297" s="26">
        <f t="shared" si="52"/>
        <v>13483275</v>
      </c>
      <c r="X297" s="27">
        <f t="shared" si="50"/>
        <v>0</v>
      </c>
      <c r="Y297" s="27">
        <f t="shared" si="46"/>
        <v>0</v>
      </c>
      <c r="Z297" s="27">
        <f t="shared" si="47"/>
        <v>0</v>
      </c>
      <c r="AA297" s="28">
        <f t="shared" si="48"/>
        <v>0</v>
      </c>
    </row>
    <row r="298" spans="1:27" hidden="1" outlineLevel="4" x14ac:dyDescent="0.25">
      <c r="A298" s="15" t="s">
        <v>270</v>
      </c>
      <c r="B298" s="16" t="s">
        <v>300</v>
      </c>
      <c r="C298" s="16" t="s">
        <v>119</v>
      </c>
      <c r="D298" s="16" t="s">
        <v>124</v>
      </c>
      <c r="E298" s="16"/>
      <c r="F298" s="16">
        <v>280</v>
      </c>
      <c r="G298" s="16">
        <v>2210</v>
      </c>
      <c r="H298" s="16">
        <v>3480</v>
      </c>
      <c r="I298" s="17" t="s">
        <v>125</v>
      </c>
      <c r="J298" s="18">
        <v>189641</v>
      </c>
      <c r="K298" s="19">
        <v>189641</v>
      </c>
      <c r="L298" s="19">
        <v>0</v>
      </c>
      <c r="M298" s="19">
        <v>0</v>
      </c>
      <c r="N298" s="19">
        <v>189641</v>
      </c>
      <c r="O298" s="19">
        <v>0</v>
      </c>
      <c r="P298" s="19">
        <v>0</v>
      </c>
      <c r="Q298" s="19">
        <v>0</v>
      </c>
      <c r="R298" s="19">
        <v>0</v>
      </c>
      <c r="S298" s="19">
        <v>0</v>
      </c>
      <c r="T298" s="19">
        <v>47410</v>
      </c>
      <c r="U298" s="19">
        <v>189641</v>
      </c>
      <c r="V298" s="19">
        <v>0</v>
      </c>
      <c r="W298" s="19">
        <v>189641</v>
      </c>
      <c r="X298" s="20">
        <f t="shared" si="50"/>
        <v>0</v>
      </c>
      <c r="Y298" s="20">
        <f t="shared" si="46"/>
        <v>0</v>
      </c>
      <c r="Z298" s="20">
        <f t="shared" si="47"/>
        <v>0</v>
      </c>
      <c r="AA298" s="21">
        <f t="shared" si="48"/>
        <v>0</v>
      </c>
    </row>
    <row r="299" spans="1:27" hidden="1" outlineLevel="4" x14ac:dyDescent="0.25">
      <c r="A299" s="15" t="s">
        <v>270</v>
      </c>
      <c r="B299" s="16" t="s">
        <v>300</v>
      </c>
      <c r="C299" s="16" t="s">
        <v>119</v>
      </c>
      <c r="D299" s="16" t="s">
        <v>126</v>
      </c>
      <c r="E299" s="16"/>
      <c r="F299" s="16">
        <v>280</v>
      </c>
      <c r="G299" s="16">
        <v>2210</v>
      </c>
      <c r="H299" s="16">
        <v>3480</v>
      </c>
      <c r="I299" s="17" t="s">
        <v>127</v>
      </c>
      <c r="J299" s="18">
        <v>17465700</v>
      </c>
      <c r="K299" s="19">
        <v>17465700</v>
      </c>
      <c r="L299" s="19">
        <v>0</v>
      </c>
      <c r="M299" s="19">
        <v>0</v>
      </c>
      <c r="N299" s="19">
        <v>17465700</v>
      </c>
      <c r="O299" s="19">
        <v>0</v>
      </c>
      <c r="P299" s="19">
        <v>0</v>
      </c>
      <c r="Q299" s="19">
        <v>0</v>
      </c>
      <c r="R299" s="19">
        <v>0</v>
      </c>
      <c r="S299" s="19">
        <v>0</v>
      </c>
      <c r="T299" s="19">
        <v>4366425</v>
      </c>
      <c r="U299" s="19">
        <v>17465700</v>
      </c>
      <c r="V299" s="19">
        <v>0</v>
      </c>
      <c r="W299" s="19">
        <v>17465700</v>
      </c>
      <c r="X299" s="20">
        <f t="shared" si="50"/>
        <v>0</v>
      </c>
      <c r="Y299" s="20">
        <f t="shared" si="46"/>
        <v>0</v>
      </c>
      <c r="Z299" s="20">
        <f t="shared" si="47"/>
        <v>0</v>
      </c>
      <c r="AA299" s="21">
        <f t="shared" si="48"/>
        <v>0</v>
      </c>
    </row>
    <row r="300" spans="1:27" ht="30" hidden="1" outlineLevel="4" x14ac:dyDescent="0.25">
      <c r="A300" s="15" t="s">
        <v>270</v>
      </c>
      <c r="B300" s="16" t="s">
        <v>300</v>
      </c>
      <c r="C300" s="16" t="s">
        <v>119</v>
      </c>
      <c r="D300" s="16" t="s">
        <v>278</v>
      </c>
      <c r="E300" s="16"/>
      <c r="F300" s="16">
        <v>280</v>
      </c>
      <c r="G300" s="16">
        <v>2210</v>
      </c>
      <c r="H300" s="16">
        <v>3480</v>
      </c>
      <c r="I300" s="17" t="s">
        <v>279</v>
      </c>
      <c r="J300" s="18">
        <v>32000000</v>
      </c>
      <c r="K300" s="19">
        <v>32000000</v>
      </c>
      <c r="L300" s="19">
        <v>0</v>
      </c>
      <c r="M300" s="19">
        <v>0</v>
      </c>
      <c r="N300" s="19">
        <v>32000000</v>
      </c>
      <c r="O300" s="19">
        <v>0</v>
      </c>
      <c r="P300" s="19">
        <v>0</v>
      </c>
      <c r="Q300" s="19">
        <v>0</v>
      </c>
      <c r="R300" s="19">
        <v>0</v>
      </c>
      <c r="S300" s="19">
        <v>0</v>
      </c>
      <c r="T300" s="19">
        <v>8000000</v>
      </c>
      <c r="U300" s="19">
        <v>32000000</v>
      </c>
      <c r="V300" s="19">
        <v>0</v>
      </c>
      <c r="W300" s="19">
        <v>32000000</v>
      </c>
      <c r="X300" s="20">
        <f t="shared" si="50"/>
        <v>0</v>
      </c>
      <c r="Y300" s="20">
        <f t="shared" si="46"/>
        <v>0</v>
      </c>
      <c r="Z300" s="20">
        <f t="shared" si="47"/>
        <v>0</v>
      </c>
      <c r="AA300" s="21">
        <f t="shared" si="48"/>
        <v>0</v>
      </c>
    </row>
    <row r="301" spans="1:27" hidden="1" outlineLevel="4" x14ac:dyDescent="0.25">
      <c r="A301" s="15" t="s">
        <v>270</v>
      </c>
      <c r="B301" s="16" t="s">
        <v>300</v>
      </c>
      <c r="C301" s="16" t="s">
        <v>119</v>
      </c>
      <c r="D301" s="16" t="s">
        <v>132</v>
      </c>
      <c r="E301" s="16"/>
      <c r="F301" s="16">
        <v>280</v>
      </c>
      <c r="G301" s="16">
        <v>2240</v>
      </c>
      <c r="H301" s="16">
        <v>3480</v>
      </c>
      <c r="I301" s="17" t="s">
        <v>133</v>
      </c>
      <c r="J301" s="18">
        <v>51735000</v>
      </c>
      <c r="K301" s="19">
        <v>51735000</v>
      </c>
      <c r="L301" s="19">
        <v>0</v>
      </c>
      <c r="M301" s="19">
        <v>0</v>
      </c>
      <c r="N301" s="19">
        <v>51735000</v>
      </c>
      <c r="O301" s="19">
        <v>0</v>
      </c>
      <c r="P301" s="19">
        <v>0</v>
      </c>
      <c r="Q301" s="19">
        <v>0</v>
      </c>
      <c r="R301" s="19">
        <v>0</v>
      </c>
      <c r="S301" s="19">
        <v>0</v>
      </c>
      <c r="T301" s="19">
        <v>12933750</v>
      </c>
      <c r="U301" s="19">
        <v>51735000</v>
      </c>
      <c r="V301" s="19">
        <v>0</v>
      </c>
      <c r="W301" s="19">
        <v>51735000</v>
      </c>
      <c r="X301" s="20">
        <f t="shared" si="50"/>
        <v>0</v>
      </c>
      <c r="Y301" s="20">
        <f t="shared" si="46"/>
        <v>0</v>
      </c>
      <c r="Z301" s="20">
        <f t="shared" si="47"/>
        <v>0</v>
      </c>
      <c r="AA301" s="21">
        <f t="shared" si="48"/>
        <v>0</v>
      </c>
    </row>
    <row r="302" spans="1:27" hidden="1" outlineLevel="3" x14ac:dyDescent="0.25">
      <c r="A302" s="22"/>
      <c r="B302" s="23"/>
      <c r="C302" s="23" t="s">
        <v>134</v>
      </c>
      <c r="D302" s="23"/>
      <c r="E302" s="23"/>
      <c r="F302" s="23"/>
      <c r="G302" s="23"/>
      <c r="H302" s="23"/>
      <c r="I302" s="24"/>
      <c r="J302" s="25">
        <f t="shared" ref="J302:W302" si="53">SUBTOTAL(9,J298:J301)</f>
        <v>101390341</v>
      </c>
      <c r="K302" s="26">
        <f t="shared" si="53"/>
        <v>101390341</v>
      </c>
      <c r="L302" s="26">
        <f t="shared" si="53"/>
        <v>0</v>
      </c>
      <c r="M302" s="26">
        <f t="shared" si="53"/>
        <v>0</v>
      </c>
      <c r="N302" s="26">
        <f t="shared" si="53"/>
        <v>101390341</v>
      </c>
      <c r="O302" s="26">
        <f t="shared" si="53"/>
        <v>0</v>
      </c>
      <c r="P302" s="26">
        <f t="shared" si="53"/>
        <v>0</v>
      </c>
      <c r="Q302" s="26">
        <f t="shared" si="53"/>
        <v>0</v>
      </c>
      <c r="R302" s="26">
        <f t="shared" si="53"/>
        <v>0</v>
      </c>
      <c r="S302" s="26">
        <f t="shared" si="53"/>
        <v>0</v>
      </c>
      <c r="T302" s="26">
        <f t="shared" si="53"/>
        <v>25347585</v>
      </c>
      <c r="U302" s="26">
        <f t="shared" si="53"/>
        <v>101390341</v>
      </c>
      <c r="V302" s="26">
        <f t="shared" si="53"/>
        <v>0</v>
      </c>
      <c r="W302" s="26">
        <f t="shared" si="53"/>
        <v>101390341</v>
      </c>
      <c r="X302" s="27">
        <f t="shared" si="50"/>
        <v>0</v>
      </c>
      <c r="Y302" s="27">
        <f t="shared" si="46"/>
        <v>0</v>
      </c>
      <c r="Z302" s="27">
        <f t="shared" si="47"/>
        <v>0</v>
      </c>
      <c r="AA302" s="28">
        <f t="shared" si="48"/>
        <v>0</v>
      </c>
    </row>
    <row r="303" spans="1:27" ht="120" hidden="1" outlineLevel="4" x14ac:dyDescent="0.25">
      <c r="A303" s="15" t="s">
        <v>270</v>
      </c>
      <c r="B303" s="16" t="s">
        <v>300</v>
      </c>
      <c r="C303" s="16" t="s">
        <v>135</v>
      </c>
      <c r="D303" s="16" t="s">
        <v>136</v>
      </c>
      <c r="E303" s="16" t="s">
        <v>54</v>
      </c>
      <c r="F303" s="16" t="s">
        <v>35</v>
      </c>
      <c r="G303" s="16">
        <v>1310</v>
      </c>
      <c r="H303" s="16">
        <v>3480</v>
      </c>
      <c r="I303" s="17" t="s">
        <v>137</v>
      </c>
      <c r="J303" s="18">
        <v>5388305</v>
      </c>
      <c r="K303" s="19">
        <v>5388305</v>
      </c>
      <c r="L303" s="19">
        <v>0</v>
      </c>
      <c r="M303" s="19">
        <v>0</v>
      </c>
      <c r="N303" s="19">
        <v>5388305</v>
      </c>
      <c r="O303" s="19">
        <v>0</v>
      </c>
      <c r="P303" s="19">
        <v>4361670.58</v>
      </c>
      <c r="Q303" s="19">
        <v>0</v>
      </c>
      <c r="R303" s="19">
        <v>1026634.42</v>
      </c>
      <c r="S303" s="19">
        <v>1026634.42</v>
      </c>
      <c r="T303" s="19">
        <v>0</v>
      </c>
      <c r="U303" s="19">
        <v>0</v>
      </c>
      <c r="V303" s="19">
        <v>0</v>
      </c>
      <c r="W303" s="19">
        <v>-1.1641532182693481E-10</v>
      </c>
      <c r="X303" s="20">
        <f t="shared" si="50"/>
        <v>0.19053012403715083</v>
      </c>
      <c r="Y303" s="20">
        <f t="shared" si="46"/>
        <v>0.19053012403715083</v>
      </c>
      <c r="Z303" s="20">
        <f t="shared" si="47"/>
        <v>0.80946987596284914</v>
      </c>
      <c r="AA303" s="21">
        <f t="shared" si="48"/>
        <v>1</v>
      </c>
    </row>
    <row r="304" spans="1:27" ht="120" hidden="1" outlineLevel="4" x14ac:dyDescent="0.25">
      <c r="A304" s="15" t="s">
        <v>270</v>
      </c>
      <c r="B304" s="16" t="s">
        <v>300</v>
      </c>
      <c r="C304" s="16" t="s">
        <v>135</v>
      </c>
      <c r="D304" s="16" t="s">
        <v>136</v>
      </c>
      <c r="E304" s="16" t="s">
        <v>138</v>
      </c>
      <c r="F304" s="16" t="s">
        <v>35</v>
      </c>
      <c r="G304" s="16">
        <v>1310</v>
      </c>
      <c r="H304" s="16">
        <v>3480</v>
      </c>
      <c r="I304" s="17" t="s">
        <v>139</v>
      </c>
      <c r="J304" s="18">
        <v>2779701</v>
      </c>
      <c r="K304" s="19">
        <v>2779701</v>
      </c>
      <c r="L304" s="19">
        <v>0</v>
      </c>
      <c r="M304" s="19">
        <v>0</v>
      </c>
      <c r="N304" s="19">
        <v>2779701</v>
      </c>
      <c r="O304" s="19">
        <v>0</v>
      </c>
      <c r="P304" s="19">
        <v>2185852.39</v>
      </c>
      <c r="Q304" s="19">
        <v>0</v>
      </c>
      <c r="R304" s="19">
        <v>593848.61</v>
      </c>
      <c r="S304" s="19">
        <v>593848.61</v>
      </c>
      <c r="T304" s="19">
        <v>0</v>
      </c>
      <c r="U304" s="19">
        <v>0</v>
      </c>
      <c r="V304" s="19">
        <v>0</v>
      </c>
      <c r="W304" s="19">
        <v>-1.1641532182693481E-10</v>
      </c>
      <c r="X304" s="20">
        <f t="shared" si="50"/>
        <v>0.21363758548131614</v>
      </c>
      <c r="Y304" s="20">
        <f t="shared" si="46"/>
        <v>0.21363758548131614</v>
      </c>
      <c r="Z304" s="20">
        <f t="shared" si="47"/>
        <v>0.78636241451868394</v>
      </c>
      <c r="AA304" s="21">
        <f t="shared" si="48"/>
        <v>1</v>
      </c>
    </row>
    <row r="305" spans="1:27" ht="75" hidden="1" outlineLevel="4" x14ac:dyDescent="0.25">
      <c r="A305" s="15" t="s">
        <v>270</v>
      </c>
      <c r="B305" s="16" t="s">
        <v>300</v>
      </c>
      <c r="C305" s="16" t="s">
        <v>135</v>
      </c>
      <c r="D305" s="16" t="s">
        <v>136</v>
      </c>
      <c r="E305" s="16" t="s">
        <v>140</v>
      </c>
      <c r="F305" s="16" t="s">
        <v>35</v>
      </c>
      <c r="G305" s="16">
        <v>1310</v>
      </c>
      <c r="H305" s="16">
        <v>3480</v>
      </c>
      <c r="I305" s="17" t="s">
        <v>141</v>
      </c>
      <c r="J305" s="18">
        <v>12068220</v>
      </c>
      <c r="K305" s="19">
        <v>12068220</v>
      </c>
      <c r="L305" s="19">
        <v>0</v>
      </c>
      <c r="M305" s="19">
        <v>0</v>
      </c>
      <c r="N305" s="19">
        <v>12068220</v>
      </c>
      <c r="O305" s="19">
        <v>0</v>
      </c>
      <c r="P305" s="19">
        <v>10696638.960000001</v>
      </c>
      <c r="Q305" s="19">
        <v>0</v>
      </c>
      <c r="R305" s="19">
        <v>1371581.04</v>
      </c>
      <c r="S305" s="19">
        <v>686183.64</v>
      </c>
      <c r="T305" s="19">
        <v>0</v>
      </c>
      <c r="U305" s="19">
        <v>0</v>
      </c>
      <c r="V305" s="19">
        <v>0</v>
      </c>
      <c r="W305" s="19">
        <v>-9.3132257461547852E-10</v>
      </c>
      <c r="X305" s="20">
        <f t="shared" si="50"/>
        <v>0.11365230663676996</v>
      </c>
      <c r="Y305" s="20">
        <f t="shared" si="46"/>
        <v>0.11365230663676996</v>
      </c>
      <c r="Z305" s="20">
        <f t="shared" si="47"/>
        <v>0.88634769336323016</v>
      </c>
      <c r="AA305" s="21">
        <f t="shared" si="48"/>
        <v>1.0000000000000002</v>
      </c>
    </row>
    <row r="306" spans="1:27" ht="45" hidden="1" outlineLevel="4" x14ac:dyDescent="0.25">
      <c r="A306" s="15" t="s">
        <v>270</v>
      </c>
      <c r="B306" s="16" t="s">
        <v>300</v>
      </c>
      <c r="C306" s="16" t="s">
        <v>135</v>
      </c>
      <c r="D306" s="16" t="s">
        <v>170</v>
      </c>
      <c r="E306" s="16"/>
      <c r="F306" s="16" t="s">
        <v>35</v>
      </c>
      <c r="G306" s="16">
        <v>1320</v>
      </c>
      <c r="H306" s="16">
        <v>3480</v>
      </c>
      <c r="I306" s="17" t="s">
        <v>171</v>
      </c>
      <c r="J306" s="18">
        <v>4622194</v>
      </c>
      <c r="K306" s="19">
        <v>4622194</v>
      </c>
      <c r="L306" s="19">
        <v>0</v>
      </c>
      <c r="M306" s="19">
        <v>0</v>
      </c>
      <c r="N306" s="19">
        <v>4622194</v>
      </c>
      <c r="O306" s="19">
        <v>0</v>
      </c>
      <c r="P306" s="19">
        <v>0</v>
      </c>
      <c r="Q306" s="19">
        <v>0</v>
      </c>
      <c r="R306" s="19">
        <v>3317396.41</v>
      </c>
      <c r="S306" s="19">
        <v>3317396.41</v>
      </c>
      <c r="T306" s="19">
        <v>1304797.5900000001</v>
      </c>
      <c r="U306" s="19">
        <v>1304797.5900000001</v>
      </c>
      <c r="V306" s="19">
        <v>0</v>
      </c>
      <c r="W306" s="19">
        <v>1304797.5899999999</v>
      </c>
      <c r="X306" s="20">
        <f t="shared" si="50"/>
        <v>0.71771033626022629</v>
      </c>
      <c r="Y306" s="20">
        <f t="shared" si="46"/>
        <v>0.71771033626022629</v>
      </c>
      <c r="Z306" s="20">
        <f t="shared" si="47"/>
        <v>0</v>
      </c>
      <c r="AA306" s="21">
        <f t="shared" si="48"/>
        <v>0.71771033626022629</v>
      </c>
    </row>
    <row r="307" spans="1:27" ht="135" hidden="1" outlineLevel="4" x14ac:dyDescent="0.25">
      <c r="A307" s="15" t="s">
        <v>270</v>
      </c>
      <c r="B307" s="16" t="s">
        <v>300</v>
      </c>
      <c r="C307" s="16" t="s">
        <v>135</v>
      </c>
      <c r="D307" s="16" t="s">
        <v>267</v>
      </c>
      <c r="E307" s="16"/>
      <c r="F307" s="16" t="s">
        <v>35</v>
      </c>
      <c r="G307" s="16">
        <v>1320</v>
      </c>
      <c r="H307" s="16">
        <v>3480</v>
      </c>
      <c r="I307" s="17" t="s">
        <v>304</v>
      </c>
      <c r="J307" s="18">
        <v>1000000</v>
      </c>
      <c r="K307" s="19">
        <v>1000000</v>
      </c>
      <c r="L307" s="19">
        <v>0</v>
      </c>
      <c r="M307" s="19">
        <v>0</v>
      </c>
      <c r="N307" s="19">
        <v>1000000</v>
      </c>
      <c r="O307" s="19">
        <v>0</v>
      </c>
      <c r="P307" s="19">
        <v>0</v>
      </c>
      <c r="Q307" s="19">
        <v>0</v>
      </c>
      <c r="R307" s="19">
        <v>0</v>
      </c>
      <c r="S307" s="19">
        <v>0</v>
      </c>
      <c r="T307" s="19">
        <v>250000</v>
      </c>
      <c r="U307" s="19">
        <v>1000000</v>
      </c>
      <c r="V307" s="19">
        <v>0</v>
      </c>
      <c r="W307" s="19">
        <v>1000000</v>
      </c>
      <c r="X307" s="20">
        <f t="shared" si="50"/>
        <v>0</v>
      </c>
      <c r="Y307" s="20">
        <f t="shared" si="46"/>
        <v>0</v>
      </c>
      <c r="Z307" s="20">
        <f t="shared" si="47"/>
        <v>0</v>
      </c>
      <c r="AA307" s="21">
        <f t="shared" si="48"/>
        <v>0</v>
      </c>
    </row>
    <row r="308" spans="1:27" ht="409.5" hidden="1" outlineLevel="4" x14ac:dyDescent="0.25">
      <c r="A308" s="15" t="s">
        <v>270</v>
      </c>
      <c r="B308" s="16" t="s">
        <v>300</v>
      </c>
      <c r="C308" s="16" t="s">
        <v>135</v>
      </c>
      <c r="D308" s="16" t="s">
        <v>175</v>
      </c>
      <c r="E308" s="16" t="s">
        <v>140</v>
      </c>
      <c r="F308" s="16" t="s">
        <v>35</v>
      </c>
      <c r="G308" s="16">
        <v>1330</v>
      </c>
      <c r="H308" s="16">
        <v>3480</v>
      </c>
      <c r="I308" s="17" t="s">
        <v>305</v>
      </c>
      <c r="J308" s="18">
        <v>29993218</v>
      </c>
      <c r="K308" s="19">
        <v>29993218</v>
      </c>
      <c r="L308" s="19">
        <v>0</v>
      </c>
      <c r="M308" s="19">
        <v>0</v>
      </c>
      <c r="N308" s="19">
        <v>29993218</v>
      </c>
      <c r="O308" s="19">
        <v>0</v>
      </c>
      <c r="P308" s="19">
        <v>0</v>
      </c>
      <c r="Q308" s="19">
        <v>0</v>
      </c>
      <c r="R308" s="19">
        <v>0</v>
      </c>
      <c r="S308" s="19">
        <v>0</v>
      </c>
      <c r="T308" s="19">
        <v>7498304</v>
      </c>
      <c r="U308" s="19">
        <v>29993218</v>
      </c>
      <c r="V308" s="19">
        <v>0</v>
      </c>
      <c r="W308" s="19">
        <v>29993218</v>
      </c>
      <c r="X308" s="20">
        <f t="shared" si="50"/>
        <v>0</v>
      </c>
      <c r="Y308" s="20">
        <f t="shared" si="46"/>
        <v>0</v>
      </c>
      <c r="Z308" s="20">
        <f t="shared" si="47"/>
        <v>0</v>
      </c>
      <c r="AA308" s="21">
        <f t="shared" si="48"/>
        <v>0</v>
      </c>
    </row>
    <row r="309" spans="1:27" hidden="1" outlineLevel="3" x14ac:dyDescent="0.25">
      <c r="A309" s="22"/>
      <c r="B309" s="23"/>
      <c r="C309" s="23" t="s">
        <v>191</v>
      </c>
      <c r="D309" s="23"/>
      <c r="E309" s="23"/>
      <c r="F309" s="23"/>
      <c r="G309" s="23"/>
      <c r="H309" s="23"/>
      <c r="I309" s="24"/>
      <c r="J309" s="25">
        <f t="shared" ref="J309:W309" si="54">SUBTOTAL(9,J303:J308)</f>
        <v>55851638</v>
      </c>
      <c r="K309" s="26">
        <f t="shared" si="54"/>
        <v>55851638</v>
      </c>
      <c r="L309" s="26">
        <f t="shared" si="54"/>
        <v>0</v>
      </c>
      <c r="M309" s="26">
        <f t="shared" si="54"/>
        <v>0</v>
      </c>
      <c r="N309" s="26">
        <f t="shared" si="54"/>
        <v>55851638</v>
      </c>
      <c r="O309" s="26">
        <f t="shared" si="54"/>
        <v>0</v>
      </c>
      <c r="P309" s="26">
        <f t="shared" si="54"/>
        <v>17244161.93</v>
      </c>
      <c r="Q309" s="26">
        <f t="shared" si="54"/>
        <v>0</v>
      </c>
      <c r="R309" s="26">
        <f t="shared" si="54"/>
        <v>6309460.4800000004</v>
      </c>
      <c r="S309" s="26">
        <f t="shared" si="54"/>
        <v>5624063.0800000001</v>
      </c>
      <c r="T309" s="26">
        <f t="shared" si="54"/>
        <v>9053101.5899999999</v>
      </c>
      <c r="U309" s="26">
        <f t="shared" si="54"/>
        <v>32298015.59</v>
      </c>
      <c r="V309" s="26">
        <f t="shared" si="54"/>
        <v>0</v>
      </c>
      <c r="W309" s="26">
        <f t="shared" si="54"/>
        <v>32298015.59</v>
      </c>
      <c r="X309" s="27">
        <f t="shared" si="50"/>
        <v>0.11296822628550304</v>
      </c>
      <c r="Y309" s="27">
        <f t="shared" si="46"/>
        <v>0.11296822628550304</v>
      </c>
      <c r="Z309" s="27">
        <f t="shared" si="47"/>
        <v>0.30874943954195222</v>
      </c>
      <c r="AA309" s="28">
        <f t="shared" si="48"/>
        <v>0.42171766582745529</v>
      </c>
    </row>
    <row r="310" spans="1:27" outlineLevel="2" collapsed="1" x14ac:dyDescent="0.25">
      <c r="A310" s="22"/>
      <c r="B310" s="23" t="s">
        <v>306</v>
      </c>
      <c r="C310" s="23"/>
      <c r="D310" s="23"/>
      <c r="E310" s="23"/>
      <c r="F310" s="23"/>
      <c r="G310" s="23"/>
      <c r="H310" s="23"/>
      <c r="I310" s="24"/>
      <c r="J310" s="25">
        <f t="shared" ref="J310:W310" si="55">SUBTOTAL(9,J261:J308)</f>
        <v>2010559471</v>
      </c>
      <c r="K310" s="26">
        <f t="shared" si="55"/>
        <v>2010559471</v>
      </c>
      <c r="L310" s="26">
        <f t="shared" si="55"/>
        <v>0</v>
      </c>
      <c r="M310" s="26">
        <f t="shared" si="55"/>
        <v>0</v>
      </c>
      <c r="N310" s="26">
        <f t="shared" si="55"/>
        <v>2010559471</v>
      </c>
      <c r="O310" s="26">
        <f t="shared" si="55"/>
        <v>0</v>
      </c>
      <c r="P310" s="26">
        <f t="shared" si="55"/>
        <v>202312865.84</v>
      </c>
      <c r="Q310" s="26">
        <f t="shared" si="55"/>
        <v>0</v>
      </c>
      <c r="R310" s="26">
        <f t="shared" si="55"/>
        <v>285458922.81000012</v>
      </c>
      <c r="S310" s="26">
        <f t="shared" si="55"/>
        <v>281492367.62000006</v>
      </c>
      <c r="T310" s="26">
        <f t="shared" si="55"/>
        <v>1107579339.3499999</v>
      </c>
      <c r="U310" s="26">
        <f t="shared" si="55"/>
        <v>1522787682.3499999</v>
      </c>
      <c r="V310" s="26">
        <f t="shared" si="55"/>
        <v>0</v>
      </c>
      <c r="W310" s="26">
        <f t="shared" si="55"/>
        <v>1522787682.3499999</v>
      </c>
      <c r="X310" s="27">
        <f t="shared" si="50"/>
        <v>0.1419798453750887</v>
      </c>
      <c r="Y310" s="27">
        <f t="shared" si="46"/>
        <v>0.1419798453750887</v>
      </c>
      <c r="Z310" s="27">
        <f t="shared" si="47"/>
        <v>0.10062515869743204</v>
      </c>
      <c r="AA310" s="28">
        <f t="shared" si="48"/>
        <v>0.24260500407252072</v>
      </c>
    </row>
    <row r="311" spans="1:27" outlineLevel="1" x14ac:dyDescent="0.25">
      <c r="A311" s="22" t="s">
        <v>307</v>
      </c>
      <c r="B311" s="23"/>
      <c r="C311" s="23"/>
      <c r="D311" s="23"/>
      <c r="E311" s="23"/>
      <c r="F311" s="23"/>
      <c r="G311" s="23"/>
      <c r="H311" s="23"/>
      <c r="I311" s="24"/>
      <c r="J311" s="25">
        <f t="shared" ref="J311:W311" si="56">SUBTOTAL(9,J172:J308)</f>
        <v>13062916254</v>
      </c>
      <c r="K311" s="26">
        <f t="shared" si="56"/>
        <v>13062916254</v>
      </c>
      <c r="L311" s="26">
        <f t="shared" si="56"/>
        <v>0</v>
      </c>
      <c r="M311" s="26">
        <f t="shared" si="56"/>
        <v>0</v>
      </c>
      <c r="N311" s="26">
        <f t="shared" si="56"/>
        <v>13062916254</v>
      </c>
      <c r="O311" s="26">
        <f t="shared" si="56"/>
        <v>520471131.68000001</v>
      </c>
      <c r="P311" s="26">
        <f t="shared" si="56"/>
        <v>1562680940.47</v>
      </c>
      <c r="Q311" s="26">
        <f t="shared" si="56"/>
        <v>0</v>
      </c>
      <c r="R311" s="26">
        <f t="shared" si="56"/>
        <v>1854840850.4100001</v>
      </c>
      <c r="S311" s="26">
        <f t="shared" si="56"/>
        <v>1828640725.5200002</v>
      </c>
      <c r="T311" s="26">
        <f t="shared" si="56"/>
        <v>7132737393.4400005</v>
      </c>
      <c r="U311" s="26">
        <f t="shared" si="56"/>
        <v>9124923331.4400005</v>
      </c>
      <c r="V311" s="26">
        <f t="shared" si="56"/>
        <v>0</v>
      </c>
      <c r="W311" s="26">
        <f t="shared" si="56"/>
        <v>9124923331.4400005</v>
      </c>
      <c r="X311" s="27">
        <f t="shared" si="50"/>
        <v>0.1419928608852582</v>
      </c>
      <c r="Y311" s="27">
        <f t="shared" si="46"/>
        <v>0.1419928608852582</v>
      </c>
      <c r="Z311" s="27">
        <f t="shared" si="47"/>
        <v>0.15947067497367728</v>
      </c>
      <c r="AA311" s="28">
        <f t="shared" si="48"/>
        <v>0.30146353585893548</v>
      </c>
    </row>
    <row r="312" spans="1:27" hidden="1" outlineLevel="4" x14ac:dyDescent="0.25">
      <c r="A312" s="15" t="s">
        <v>308</v>
      </c>
      <c r="B312" s="16" t="s">
        <v>32</v>
      </c>
      <c r="C312" s="16" t="s">
        <v>33</v>
      </c>
      <c r="D312" s="16" t="s">
        <v>34</v>
      </c>
      <c r="E312" s="16"/>
      <c r="F312" s="16" t="s">
        <v>35</v>
      </c>
      <c r="G312" s="16">
        <v>1111</v>
      </c>
      <c r="H312" s="16">
        <v>3480</v>
      </c>
      <c r="I312" s="17" t="s">
        <v>36</v>
      </c>
      <c r="J312" s="18">
        <v>756358134</v>
      </c>
      <c r="K312" s="19">
        <v>756358134</v>
      </c>
      <c r="L312" s="19">
        <v>0</v>
      </c>
      <c r="M312" s="19">
        <v>0</v>
      </c>
      <c r="N312" s="19">
        <v>756358134</v>
      </c>
      <c r="O312" s="19">
        <v>0</v>
      </c>
      <c r="P312" s="19">
        <v>0</v>
      </c>
      <c r="Q312" s="19">
        <v>0</v>
      </c>
      <c r="R312" s="19">
        <v>116913549.13</v>
      </c>
      <c r="S312" s="19">
        <v>116913549.13</v>
      </c>
      <c r="T312" s="19">
        <v>639444584.87</v>
      </c>
      <c r="U312" s="19">
        <v>639444584.87</v>
      </c>
      <c r="V312" s="19">
        <v>0</v>
      </c>
      <c r="W312" s="19">
        <v>639444584.87</v>
      </c>
      <c r="X312" s="20">
        <f t="shared" si="50"/>
        <v>0.15457432646582736</v>
      </c>
      <c r="Y312" s="20">
        <f t="shared" si="46"/>
        <v>0.15457432646582736</v>
      </c>
      <c r="Z312" s="20">
        <f t="shared" si="47"/>
        <v>0</v>
      </c>
      <c r="AA312" s="21">
        <f t="shared" si="48"/>
        <v>0.15457432646582736</v>
      </c>
    </row>
    <row r="313" spans="1:27" hidden="1" outlineLevel="4" x14ac:dyDescent="0.25">
      <c r="A313" s="15" t="s">
        <v>308</v>
      </c>
      <c r="B313" s="16" t="s">
        <v>32</v>
      </c>
      <c r="C313" s="16" t="s">
        <v>33</v>
      </c>
      <c r="D313" s="16" t="s">
        <v>309</v>
      </c>
      <c r="E313" s="16"/>
      <c r="F313" s="16" t="s">
        <v>35</v>
      </c>
      <c r="G313" s="16">
        <v>1111</v>
      </c>
      <c r="H313" s="16">
        <v>3480</v>
      </c>
      <c r="I313" s="17" t="s">
        <v>310</v>
      </c>
      <c r="J313" s="18">
        <v>125910000</v>
      </c>
      <c r="K313" s="19">
        <v>125910000</v>
      </c>
      <c r="L313" s="19">
        <v>0</v>
      </c>
      <c r="M313" s="19">
        <v>0</v>
      </c>
      <c r="N313" s="19">
        <v>125910000</v>
      </c>
      <c r="O313" s="19">
        <v>0</v>
      </c>
      <c r="P313" s="19">
        <v>0</v>
      </c>
      <c r="Q313" s="19">
        <v>0</v>
      </c>
      <c r="R313" s="19">
        <v>15762066.67</v>
      </c>
      <c r="S313" s="19">
        <v>15762066.67</v>
      </c>
      <c r="T313" s="19">
        <v>110147933.33</v>
      </c>
      <c r="U313" s="19">
        <v>110147933.33</v>
      </c>
      <c r="V313" s="19">
        <v>0</v>
      </c>
      <c r="W313" s="19">
        <v>110147933.33</v>
      </c>
      <c r="X313" s="20">
        <f t="shared" si="50"/>
        <v>0.12518518521165911</v>
      </c>
      <c r="Y313" s="20">
        <f t="shared" si="46"/>
        <v>0.12518518521165911</v>
      </c>
      <c r="Z313" s="20">
        <f t="shared" si="47"/>
        <v>0</v>
      </c>
      <c r="AA313" s="21">
        <f t="shared" si="48"/>
        <v>0.12518518521165911</v>
      </c>
    </row>
    <row r="314" spans="1:27" hidden="1" outlineLevel="4" x14ac:dyDescent="0.25">
      <c r="A314" s="15" t="s">
        <v>308</v>
      </c>
      <c r="B314" s="16" t="s">
        <v>32</v>
      </c>
      <c r="C314" s="16" t="s">
        <v>33</v>
      </c>
      <c r="D314" s="16" t="s">
        <v>37</v>
      </c>
      <c r="E314" s="16"/>
      <c r="F314" s="16" t="s">
        <v>35</v>
      </c>
      <c r="G314" s="16">
        <v>1111</v>
      </c>
      <c r="H314" s="16">
        <v>3480</v>
      </c>
      <c r="I314" s="17" t="s">
        <v>38</v>
      </c>
      <c r="J314" s="18">
        <v>3736760</v>
      </c>
      <c r="K314" s="19">
        <v>3736760</v>
      </c>
      <c r="L314" s="19">
        <v>0</v>
      </c>
      <c r="M314" s="19">
        <v>0</v>
      </c>
      <c r="N314" s="19">
        <v>3736760</v>
      </c>
      <c r="O314" s="19">
        <v>0</v>
      </c>
      <c r="P314" s="19">
        <v>0</v>
      </c>
      <c r="Q314" s="19">
        <v>0</v>
      </c>
      <c r="R314" s="19">
        <v>0</v>
      </c>
      <c r="S314" s="19">
        <v>0</v>
      </c>
      <c r="T314" s="19">
        <v>3736760</v>
      </c>
      <c r="U314" s="19">
        <v>3736760</v>
      </c>
      <c r="V314" s="19">
        <v>0</v>
      </c>
      <c r="W314" s="19">
        <v>3736760</v>
      </c>
      <c r="X314" s="20">
        <f t="shared" si="50"/>
        <v>0</v>
      </c>
      <c r="Y314" s="20">
        <f t="shared" si="46"/>
        <v>0</v>
      </c>
      <c r="Z314" s="20">
        <f t="shared" si="47"/>
        <v>0</v>
      </c>
      <c r="AA314" s="21">
        <f t="shared" si="48"/>
        <v>0</v>
      </c>
    </row>
    <row r="315" spans="1:27" hidden="1" outlineLevel="4" x14ac:dyDescent="0.25">
      <c r="A315" s="15" t="s">
        <v>308</v>
      </c>
      <c r="B315" s="16" t="s">
        <v>32</v>
      </c>
      <c r="C315" s="16" t="s">
        <v>33</v>
      </c>
      <c r="D315" s="16" t="s">
        <v>39</v>
      </c>
      <c r="E315" s="16"/>
      <c r="F315" s="16" t="s">
        <v>35</v>
      </c>
      <c r="G315" s="16">
        <v>1111</v>
      </c>
      <c r="H315" s="16">
        <v>3480</v>
      </c>
      <c r="I315" s="17" t="s">
        <v>40</v>
      </c>
      <c r="J315" s="18">
        <v>13462298</v>
      </c>
      <c r="K315" s="19">
        <v>13462298</v>
      </c>
      <c r="L315" s="19">
        <v>0</v>
      </c>
      <c r="M315" s="19">
        <v>0</v>
      </c>
      <c r="N315" s="19">
        <v>13462298</v>
      </c>
      <c r="O315" s="19">
        <v>0</v>
      </c>
      <c r="P315" s="19">
        <v>0</v>
      </c>
      <c r="Q315" s="19">
        <v>0</v>
      </c>
      <c r="R315" s="19">
        <v>52856.08</v>
      </c>
      <c r="S315" s="19">
        <v>52856.08</v>
      </c>
      <c r="T315" s="19">
        <v>13409441.92</v>
      </c>
      <c r="U315" s="19">
        <v>13409441.92</v>
      </c>
      <c r="V315" s="19">
        <v>0</v>
      </c>
      <c r="W315" s="19">
        <v>13409441.92</v>
      </c>
      <c r="X315" s="20">
        <f t="shared" si="50"/>
        <v>3.9262301280212335E-3</v>
      </c>
      <c r="Y315" s="20">
        <f t="shared" si="46"/>
        <v>3.9262301280212335E-3</v>
      </c>
      <c r="Z315" s="20">
        <f t="shared" si="47"/>
        <v>0</v>
      </c>
      <c r="AA315" s="21">
        <f t="shared" si="48"/>
        <v>3.9262301280212335E-3</v>
      </c>
    </row>
    <row r="316" spans="1:27" hidden="1" outlineLevel="4" x14ac:dyDescent="0.25">
      <c r="A316" s="15" t="s">
        <v>308</v>
      </c>
      <c r="B316" s="16" t="s">
        <v>32</v>
      </c>
      <c r="C316" s="16" t="s">
        <v>33</v>
      </c>
      <c r="D316" s="16" t="s">
        <v>43</v>
      </c>
      <c r="E316" s="16"/>
      <c r="F316" s="16" t="s">
        <v>35</v>
      </c>
      <c r="G316" s="16">
        <v>1111</v>
      </c>
      <c r="H316" s="16">
        <v>3480</v>
      </c>
      <c r="I316" s="17" t="s">
        <v>44</v>
      </c>
      <c r="J316" s="18">
        <v>202495013</v>
      </c>
      <c r="K316" s="19">
        <v>202495013</v>
      </c>
      <c r="L316" s="19">
        <v>0</v>
      </c>
      <c r="M316" s="19">
        <v>0</v>
      </c>
      <c r="N316" s="19">
        <v>202495013</v>
      </c>
      <c r="O316" s="19">
        <v>0</v>
      </c>
      <c r="P316" s="19">
        <v>0</v>
      </c>
      <c r="Q316" s="19">
        <v>0</v>
      </c>
      <c r="R316" s="19">
        <v>29085005.420000002</v>
      </c>
      <c r="S316" s="19">
        <v>29085005.420000002</v>
      </c>
      <c r="T316" s="19">
        <v>173410007.58000001</v>
      </c>
      <c r="U316" s="19">
        <v>173410007.58000001</v>
      </c>
      <c r="V316" s="19">
        <v>0</v>
      </c>
      <c r="W316" s="19">
        <v>173410007.57999998</v>
      </c>
      <c r="X316" s="20">
        <f t="shared" si="50"/>
        <v>0.14363319367277455</v>
      </c>
      <c r="Y316" s="20">
        <f t="shared" si="46"/>
        <v>0.14363319367277455</v>
      </c>
      <c r="Z316" s="20">
        <f t="shared" si="47"/>
        <v>0</v>
      </c>
      <c r="AA316" s="21">
        <f t="shared" si="48"/>
        <v>0.14363319367277455</v>
      </c>
    </row>
    <row r="317" spans="1:27" ht="30" hidden="1" outlineLevel="4" x14ac:dyDescent="0.25">
      <c r="A317" s="15" t="s">
        <v>308</v>
      </c>
      <c r="B317" s="16" t="s">
        <v>32</v>
      </c>
      <c r="C317" s="16" t="s">
        <v>33</v>
      </c>
      <c r="D317" s="16" t="s">
        <v>45</v>
      </c>
      <c r="E317" s="16"/>
      <c r="F317" s="16" t="s">
        <v>35</v>
      </c>
      <c r="G317" s="16">
        <v>1111</v>
      </c>
      <c r="H317" s="16">
        <v>3480</v>
      </c>
      <c r="I317" s="17" t="s">
        <v>46</v>
      </c>
      <c r="J317" s="18">
        <v>434087621</v>
      </c>
      <c r="K317" s="19">
        <v>434087621</v>
      </c>
      <c r="L317" s="19">
        <v>0</v>
      </c>
      <c r="M317" s="19">
        <v>0</v>
      </c>
      <c r="N317" s="19">
        <v>434087621</v>
      </c>
      <c r="O317" s="19">
        <v>0</v>
      </c>
      <c r="P317" s="19">
        <v>0</v>
      </c>
      <c r="Q317" s="19">
        <v>0</v>
      </c>
      <c r="R317" s="19">
        <v>61596692.170000002</v>
      </c>
      <c r="S317" s="19">
        <v>61596692.170000002</v>
      </c>
      <c r="T317" s="19">
        <v>372490928.82999998</v>
      </c>
      <c r="U317" s="19">
        <v>372490928.82999998</v>
      </c>
      <c r="V317" s="19">
        <v>0</v>
      </c>
      <c r="W317" s="19">
        <v>372490928.82999998</v>
      </c>
      <c r="X317" s="20">
        <f t="shared" si="50"/>
        <v>0.14189921386862125</v>
      </c>
      <c r="Y317" s="20">
        <f t="shared" si="46"/>
        <v>0.14189921386862125</v>
      </c>
      <c r="Z317" s="20">
        <f t="shared" si="47"/>
        <v>0</v>
      </c>
      <c r="AA317" s="21">
        <f t="shared" si="48"/>
        <v>0.14189921386862125</v>
      </c>
    </row>
    <row r="318" spans="1:27" hidden="1" outlineLevel="4" x14ac:dyDescent="0.25">
      <c r="A318" s="15" t="s">
        <v>308</v>
      </c>
      <c r="B318" s="16" t="s">
        <v>32</v>
      </c>
      <c r="C318" s="16" t="s">
        <v>33</v>
      </c>
      <c r="D318" s="16" t="s">
        <v>47</v>
      </c>
      <c r="E318" s="16"/>
      <c r="F318" s="16" t="s">
        <v>35</v>
      </c>
      <c r="G318" s="16">
        <v>1111</v>
      </c>
      <c r="H318" s="16">
        <v>3480</v>
      </c>
      <c r="I318" s="17" t="s">
        <v>48</v>
      </c>
      <c r="J318" s="18">
        <v>151577633</v>
      </c>
      <c r="K318" s="19">
        <v>151577633</v>
      </c>
      <c r="L318" s="19">
        <v>0</v>
      </c>
      <c r="M318" s="19">
        <v>0</v>
      </c>
      <c r="N318" s="19">
        <v>151577633</v>
      </c>
      <c r="O318" s="19">
        <v>0</v>
      </c>
      <c r="P318" s="19">
        <v>0</v>
      </c>
      <c r="Q318" s="19">
        <v>0</v>
      </c>
      <c r="R318" s="19">
        <v>0</v>
      </c>
      <c r="S318" s="19">
        <v>0</v>
      </c>
      <c r="T318" s="19">
        <v>151577633</v>
      </c>
      <c r="U318" s="19">
        <v>151577633</v>
      </c>
      <c r="V318" s="19">
        <v>0</v>
      </c>
      <c r="W318" s="19">
        <v>151577633</v>
      </c>
      <c r="X318" s="20">
        <f t="shared" ref="X318:X336" si="57">R318/K318</f>
        <v>0</v>
      </c>
      <c r="Y318" s="20">
        <f t="shared" si="46"/>
        <v>0</v>
      </c>
      <c r="Z318" s="20">
        <f t="shared" si="47"/>
        <v>0</v>
      </c>
      <c r="AA318" s="21">
        <f t="shared" si="48"/>
        <v>0</v>
      </c>
    </row>
    <row r="319" spans="1:27" hidden="1" outlineLevel="4" x14ac:dyDescent="0.25">
      <c r="A319" s="15" t="s">
        <v>308</v>
      </c>
      <c r="B319" s="16" t="s">
        <v>32</v>
      </c>
      <c r="C319" s="16" t="s">
        <v>33</v>
      </c>
      <c r="D319" s="16" t="s">
        <v>49</v>
      </c>
      <c r="E319" s="16"/>
      <c r="F319" s="16" t="s">
        <v>35</v>
      </c>
      <c r="G319" s="16">
        <v>1111</v>
      </c>
      <c r="H319" s="16">
        <v>3480</v>
      </c>
      <c r="I319" s="17" t="s">
        <v>50</v>
      </c>
      <c r="J319" s="18">
        <v>137131062</v>
      </c>
      <c r="K319" s="19">
        <v>137131062</v>
      </c>
      <c r="L319" s="19">
        <v>0</v>
      </c>
      <c r="M319" s="19">
        <v>0</v>
      </c>
      <c r="N319" s="19">
        <v>137131062</v>
      </c>
      <c r="O319" s="19">
        <v>0</v>
      </c>
      <c r="P319" s="19">
        <v>452566.23</v>
      </c>
      <c r="Q319" s="19">
        <v>0</v>
      </c>
      <c r="R319" s="19">
        <v>120654172.59999999</v>
      </c>
      <c r="S319" s="19">
        <v>120654172.59999999</v>
      </c>
      <c r="T319" s="19">
        <v>16024323.17</v>
      </c>
      <c r="U319" s="19">
        <v>16024323.17</v>
      </c>
      <c r="V319" s="19">
        <v>0</v>
      </c>
      <c r="W319" s="19">
        <v>16024323.170000017</v>
      </c>
      <c r="X319" s="20">
        <f t="shared" si="57"/>
        <v>0.8798456807692483</v>
      </c>
      <c r="Y319" s="20">
        <f t="shared" si="46"/>
        <v>0.8798456807692483</v>
      </c>
      <c r="Z319" s="20">
        <f t="shared" si="47"/>
        <v>3.3002459355269921E-3</v>
      </c>
      <c r="AA319" s="21">
        <f t="shared" si="48"/>
        <v>0.88314592670477532</v>
      </c>
    </row>
    <row r="320" spans="1:27" hidden="1" outlineLevel="4" x14ac:dyDescent="0.25">
      <c r="A320" s="15" t="s">
        <v>308</v>
      </c>
      <c r="B320" s="16" t="s">
        <v>32</v>
      </c>
      <c r="C320" s="16" t="s">
        <v>33</v>
      </c>
      <c r="D320" s="16" t="s">
        <v>51</v>
      </c>
      <c r="E320" s="16"/>
      <c r="F320" s="16" t="s">
        <v>35</v>
      </c>
      <c r="G320" s="16">
        <v>1111</v>
      </c>
      <c r="H320" s="16">
        <v>3480</v>
      </c>
      <c r="I320" s="17" t="s">
        <v>52</v>
      </c>
      <c r="J320" s="18">
        <v>81235833</v>
      </c>
      <c r="K320" s="19">
        <v>81235833</v>
      </c>
      <c r="L320" s="19">
        <v>0</v>
      </c>
      <c r="M320" s="19">
        <v>0</v>
      </c>
      <c r="N320" s="19">
        <v>81235833</v>
      </c>
      <c r="O320" s="19">
        <v>0</v>
      </c>
      <c r="P320" s="19">
        <v>0</v>
      </c>
      <c r="Q320" s="19">
        <v>0</v>
      </c>
      <c r="R320" s="19">
        <v>10608394.07</v>
      </c>
      <c r="S320" s="19">
        <v>10608394.07</v>
      </c>
      <c r="T320" s="19">
        <v>70627438.930000007</v>
      </c>
      <c r="U320" s="19">
        <v>70627438.930000007</v>
      </c>
      <c r="V320" s="19">
        <v>0</v>
      </c>
      <c r="W320" s="19">
        <v>70627438.930000007</v>
      </c>
      <c r="X320" s="20">
        <f t="shared" si="57"/>
        <v>0.13058761975149563</v>
      </c>
      <c r="Y320" s="20">
        <f t="shared" si="46"/>
        <v>0.13058761975149563</v>
      </c>
      <c r="Z320" s="20">
        <f t="shared" si="47"/>
        <v>0</v>
      </c>
      <c r="AA320" s="21">
        <f t="shared" si="48"/>
        <v>0.13058761975149563</v>
      </c>
    </row>
    <row r="321" spans="1:27" ht="120" hidden="1" outlineLevel="4" x14ac:dyDescent="0.25">
      <c r="A321" s="15" t="s">
        <v>308</v>
      </c>
      <c r="B321" s="16" t="s">
        <v>32</v>
      </c>
      <c r="C321" s="16" t="s">
        <v>33</v>
      </c>
      <c r="D321" s="16" t="s">
        <v>53</v>
      </c>
      <c r="E321" s="16" t="s">
        <v>54</v>
      </c>
      <c r="F321" s="16" t="s">
        <v>35</v>
      </c>
      <c r="G321" s="16">
        <v>1112</v>
      </c>
      <c r="H321" s="16">
        <v>3480</v>
      </c>
      <c r="I321" s="17" t="s">
        <v>55</v>
      </c>
      <c r="J321" s="18">
        <v>164492754</v>
      </c>
      <c r="K321" s="19">
        <v>164492754</v>
      </c>
      <c r="L321" s="19">
        <v>0</v>
      </c>
      <c r="M321" s="19">
        <v>0</v>
      </c>
      <c r="N321" s="19">
        <v>164492754</v>
      </c>
      <c r="O321" s="19">
        <v>0</v>
      </c>
      <c r="P321" s="19">
        <v>131124961</v>
      </c>
      <c r="Q321" s="19">
        <v>0</v>
      </c>
      <c r="R321" s="19">
        <v>33367793</v>
      </c>
      <c r="S321" s="19">
        <v>33367793</v>
      </c>
      <c r="T321" s="19">
        <v>0</v>
      </c>
      <c r="U321" s="19">
        <v>0</v>
      </c>
      <c r="V321" s="19">
        <v>0</v>
      </c>
      <c r="W321" s="19">
        <v>0</v>
      </c>
      <c r="X321" s="20">
        <f t="shared" si="57"/>
        <v>0.20285266182606437</v>
      </c>
      <c r="Y321" s="20">
        <f t="shared" si="46"/>
        <v>0.20285266182606437</v>
      </c>
      <c r="Z321" s="20">
        <f t="shared" si="47"/>
        <v>0.79714733817393557</v>
      </c>
      <c r="AA321" s="21">
        <f t="shared" si="48"/>
        <v>1</v>
      </c>
    </row>
    <row r="322" spans="1:27" ht="60" hidden="1" outlineLevel="4" x14ac:dyDescent="0.25">
      <c r="A322" s="15" t="s">
        <v>308</v>
      </c>
      <c r="B322" s="16" t="s">
        <v>32</v>
      </c>
      <c r="C322" s="16" t="s">
        <v>33</v>
      </c>
      <c r="D322" s="16" t="s">
        <v>56</v>
      </c>
      <c r="E322" s="16" t="s">
        <v>54</v>
      </c>
      <c r="F322" s="16" t="s">
        <v>35</v>
      </c>
      <c r="G322" s="16">
        <v>1112</v>
      </c>
      <c r="H322" s="16">
        <v>3480</v>
      </c>
      <c r="I322" s="17" t="s">
        <v>57</v>
      </c>
      <c r="J322" s="18">
        <v>8891500</v>
      </c>
      <c r="K322" s="19">
        <v>8891500</v>
      </c>
      <c r="L322" s="19">
        <v>0</v>
      </c>
      <c r="M322" s="19">
        <v>0</v>
      </c>
      <c r="N322" s="19">
        <v>8891500</v>
      </c>
      <c r="O322" s="19">
        <v>0</v>
      </c>
      <c r="P322" s="19">
        <v>7087847</v>
      </c>
      <c r="Q322" s="19">
        <v>0</v>
      </c>
      <c r="R322" s="19">
        <v>1803653</v>
      </c>
      <c r="S322" s="19">
        <v>1803653</v>
      </c>
      <c r="T322" s="19">
        <v>0</v>
      </c>
      <c r="U322" s="19">
        <v>0</v>
      </c>
      <c r="V322" s="19">
        <v>0</v>
      </c>
      <c r="W322" s="19">
        <v>0</v>
      </c>
      <c r="X322" s="20">
        <f t="shared" si="57"/>
        <v>0.2028513749086206</v>
      </c>
      <c r="Y322" s="20">
        <f t="shared" si="46"/>
        <v>0.2028513749086206</v>
      </c>
      <c r="Z322" s="20">
        <f t="shared" si="47"/>
        <v>0.7971486250913794</v>
      </c>
      <c r="AA322" s="21">
        <f t="shared" si="48"/>
        <v>1</v>
      </c>
    </row>
    <row r="323" spans="1:27" ht="120" hidden="1" outlineLevel="4" x14ac:dyDescent="0.25">
      <c r="A323" s="15" t="s">
        <v>308</v>
      </c>
      <c r="B323" s="16" t="s">
        <v>32</v>
      </c>
      <c r="C323" s="16" t="s">
        <v>33</v>
      </c>
      <c r="D323" s="16" t="s">
        <v>58</v>
      </c>
      <c r="E323" s="16" t="s">
        <v>54</v>
      </c>
      <c r="F323" s="16" t="s">
        <v>35</v>
      </c>
      <c r="G323" s="16">
        <v>1112</v>
      </c>
      <c r="H323" s="16">
        <v>3480</v>
      </c>
      <c r="I323" s="17" t="s">
        <v>59</v>
      </c>
      <c r="J323" s="18">
        <v>37352246</v>
      </c>
      <c r="K323" s="19">
        <v>37352246</v>
      </c>
      <c r="L323" s="19">
        <v>0</v>
      </c>
      <c r="M323" s="19">
        <v>0</v>
      </c>
      <c r="N323" s="19">
        <v>37352246</v>
      </c>
      <c r="O323" s="19">
        <v>0</v>
      </c>
      <c r="P323" s="19">
        <v>29776761</v>
      </c>
      <c r="Q323" s="19">
        <v>0</v>
      </c>
      <c r="R323" s="19">
        <v>7575485</v>
      </c>
      <c r="S323" s="19">
        <v>7575485</v>
      </c>
      <c r="T323" s="19">
        <v>0</v>
      </c>
      <c r="U323" s="19">
        <v>0</v>
      </c>
      <c r="V323" s="19">
        <v>0</v>
      </c>
      <c r="W323" s="19">
        <v>0</v>
      </c>
      <c r="X323" s="20">
        <f t="shared" si="57"/>
        <v>0.2028120343820824</v>
      </c>
      <c r="Y323" s="20">
        <f t="shared" si="46"/>
        <v>0.2028120343820824</v>
      </c>
      <c r="Z323" s="20">
        <f t="shared" si="47"/>
        <v>0.7971879656179176</v>
      </c>
      <c r="AA323" s="21">
        <f t="shared" si="48"/>
        <v>1</v>
      </c>
    </row>
    <row r="324" spans="1:27" ht="90" hidden="1" outlineLevel="4" x14ac:dyDescent="0.25">
      <c r="A324" s="15" t="s">
        <v>308</v>
      </c>
      <c r="B324" s="16" t="s">
        <v>32</v>
      </c>
      <c r="C324" s="16" t="s">
        <v>33</v>
      </c>
      <c r="D324" s="16" t="s">
        <v>60</v>
      </c>
      <c r="E324" s="16" t="s">
        <v>54</v>
      </c>
      <c r="F324" s="16" t="s">
        <v>35</v>
      </c>
      <c r="G324" s="16">
        <v>1112</v>
      </c>
      <c r="H324" s="16">
        <v>3480</v>
      </c>
      <c r="I324" s="17" t="s">
        <v>61</v>
      </c>
      <c r="J324" s="18">
        <v>53349001</v>
      </c>
      <c r="K324" s="19">
        <v>53349001</v>
      </c>
      <c r="L324" s="19">
        <v>0</v>
      </c>
      <c r="M324" s="19">
        <v>0</v>
      </c>
      <c r="N324" s="19">
        <v>53349001</v>
      </c>
      <c r="O324" s="19">
        <v>0</v>
      </c>
      <c r="P324" s="19">
        <v>42527089</v>
      </c>
      <c r="Q324" s="19">
        <v>0</v>
      </c>
      <c r="R324" s="19">
        <v>10821912</v>
      </c>
      <c r="S324" s="19">
        <v>10821912</v>
      </c>
      <c r="T324" s="19">
        <v>0</v>
      </c>
      <c r="U324" s="19">
        <v>0</v>
      </c>
      <c r="V324" s="19">
        <v>0</v>
      </c>
      <c r="W324" s="19">
        <v>0</v>
      </c>
      <c r="X324" s="20">
        <f t="shared" si="57"/>
        <v>0.20285125863931361</v>
      </c>
      <c r="Y324" s="20">
        <f t="shared" si="46"/>
        <v>0.20285125863931361</v>
      </c>
      <c r="Z324" s="20">
        <f t="shared" si="47"/>
        <v>0.79714874136068636</v>
      </c>
      <c r="AA324" s="21">
        <f t="shared" si="48"/>
        <v>1</v>
      </c>
    </row>
    <row r="325" spans="1:27" ht="90" hidden="1" outlineLevel="4" x14ac:dyDescent="0.25">
      <c r="A325" s="15" t="s">
        <v>308</v>
      </c>
      <c r="B325" s="16" t="s">
        <v>32</v>
      </c>
      <c r="C325" s="16" t="s">
        <v>33</v>
      </c>
      <c r="D325" s="16" t="s">
        <v>62</v>
      </c>
      <c r="E325" s="16" t="s">
        <v>54</v>
      </c>
      <c r="F325" s="16" t="s">
        <v>35</v>
      </c>
      <c r="G325" s="16">
        <v>1112</v>
      </c>
      <c r="H325" s="16">
        <v>3480</v>
      </c>
      <c r="I325" s="17" t="s">
        <v>63</v>
      </c>
      <c r="J325" s="18">
        <v>26674501</v>
      </c>
      <c r="K325" s="19">
        <v>26674501</v>
      </c>
      <c r="L325" s="19">
        <v>0</v>
      </c>
      <c r="M325" s="19">
        <v>0</v>
      </c>
      <c r="N325" s="19">
        <v>26674501</v>
      </c>
      <c r="O325" s="19">
        <v>0</v>
      </c>
      <c r="P325" s="19">
        <v>21263539</v>
      </c>
      <c r="Q325" s="19">
        <v>0</v>
      </c>
      <c r="R325" s="19">
        <v>5410962</v>
      </c>
      <c r="S325" s="19">
        <v>5410962</v>
      </c>
      <c r="T325" s="19">
        <v>0</v>
      </c>
      <c r="U325" s="19">
        <v>0</v>
      </c>
      <c r="V325" s="19">
        <v>0</v>
      </c>
      <c r="W325" s="19">
        <v>0</v>
      </c>
      <c r="X325" s="20">
        <f t="shared" si="57"/>
        <v>0.2028514797708868</v>
      </c>
      <c r="Y325" s="20">
        <f t="shared" si="46"/>
        <v>0.2028514797708868</v>
      </c>
      <c r="Z325" s="20">
        <f t="shared" si="47"/>
        <v>0.7971485202291132</v>
      </c>
      <c r="AA325" s="21">
        <f t="shared" si="48"/>
        <v>1</v>
      </c>
    </row>
    <row r="326" spans="1:27" ht="60" hidden="1" outlineLevel="4" x14ac:dyDescent="0.25">
      <c r="A326" s="15" t="s">
        <v>308</v>
      </c>
      <c r="B326" s="16" t="s">
        <v>32</v>
      </c>
      <c r="C326" s="16" t="s">
        <v>33</v>
      </c>
      <c r="D326" s="16" t="s">
        <v>64</v>
      </c>
      <c r="E326" s="16" t="s">
        <v>54</v>
      </c>
      <c r="F326" s="16" t="s">
        <v>35</v>
      </c>
      <c r="G326" s="16">
        <v>1112</v>
      </c>
      <c r="H326" s="16">
        <v>3480</v>
      </c>
      <c r="I326" s="17" t="s">
        <v>65</v>
      </c>
      <c r="J326" s="18">
        <v>73735063</v>
      </c>
      <c r="K326" s="19">
        <v>73735063</v>
      </c>
      <c r="L326" s="19">
        <v>0</v>
      </c>
      <c r="M326" s="19">
        <v>0</v>
      </c>
      <c r="N326" s="19">
        <v>73735063</v>
      </c>
      <c r="O326" s="19">
        <v>0</v>
      </c>
      <c r="P326" s="19">
        <v>0</v>
      </c>
      <c r="Q326" s="19">
        <v>0</v>
      </c>
      <c r="R326" s="19">
        <v>10039447.6</v>
      </c>
      <c r="S326" s="19">
        <v>5006115.13</v>
      </c>
      <c r="T326" s="19">
        <v>63695615.399999999</v>
      </c>
      <c r="U326" s="19">
        <v>63695615.399999999</v>
      </c>
      <c r="V326" s="19">
        <v>0</v>
      </c>
      <c r="W326" s="19">
        <v>63695615.399999999</v>
      </c>
      <c r="X326" s="20">
        <f t="shared" si="57"/>
        <v>0.13615567942214954</v>
      </c>
      <c r="Y326" s="20">
        <f t="shared" si="46"/>
        <v>0.13615567942214954</v>
      </c>
      <c r="Z326" s="20">
        <f t="shared" si="47"/>
        <v>0</v>
      </c>
      <c r="AA326" s="21">
        <f t="shared" si="48"/>
        <v>0.13615567942214954</v>
      </c>
    </row>
    <row r="327" spans="1:27" hidden="1" outlineLevel="3" x14ac:dyDescent="0.25">
      <c r="A327" s="22"/>
      <c r="B327" s="23"/>
      <c r="C327" s="23" t="s">
        <v>66</v>
      </c>
      <c r="D327" s="23"/>
      <c r="E327" s="23"/>
      <c r="F327" s="23"/>
      <c r="G327" s="23"/>
      <c r="H327" s="23"/>
      <c r="I327" s="24"/>
      <c r="J327" s="25">
        <f t="shared" ref="J327:W327" si="58">SUBTOTAL(9,J312:J326)</f>
        <v>2270489419</v>
      </c>
      <c r="K327" s="26">
        <f t="shared" si="58"/>
        <v>2270489419</v>
      </c>
      <c r="L327" s="26">
        <f t="shared" si="58"/>
        <v>0</v>
      </c>
      <c r="M327" s="26">
        <f t="shared" si="58"/>
        <v>0</v>
      </c>
      <c r="N327" s="26">
        <f t="shared" si="58"/>
        <v>2270489419</v>
      </c>
      <c r="O327" s="26">
        <f t="shared" si="58"/>
        <v>0</v>
      </c>
      <c r="P327" s="26">
        <f t="shared" si="58"/>
        <v>232232763.23000002</v>
      </c>
      <c r="Q327" s="26">
        <f t="shared" si="58"/>
        <v>0</v>
      </c>
      <c r="R327" s="26">
        <f t="shared" si="58"/>
        <v>423691988.74000007</v>
      </c>
      <c r="S327" s="26">
        <f t="shared" si="58"/>
        <v>418658656.27000004</v>
      </c>
      <c r="T327" s="26">
        <f t="shared" si="58"/>
        <v>1614564667.0300002</v>
      </c>
      <c r="U327" s="26">
        <f t="shared" si="58"/>
        <v>1614564667.0300002</v>
      </c>
      <c r="V327" s="26">
        <f t="shared" si="58"/>
        <v>0</v>
      </c>
      <c r="W327" s="26">
        <f t="shared" si="58"/>
        <v>1614564667.0300002</v>
      </c>
      <c r="X327" s="27">
        <f t="shared" si="57"/>
        <v>0.18660821988177698</v>
      </c>
      <c r="Y327" s="27">
        <f t="shared" si="46"/>
        <v>0.18660821988177698</v>
      </c>
      <c r="Z327" s="27">
        <f t="shared" si="47"/>
        <v>0.10228312948152084</v>
      </c>
      <c r="AA327" s="28">
        <f t="shared" si="48"/>
        <v>0.2888913493632978</v>
      </c>
    </row>
    <row r="328" spans="1:27" ht="240" hidden="1" outlineLevel="4" x14ac:dyDescent="0.25">
      <c r="A328" s="15" t="s">
        <v>308</v>
      </c>
      <c r="B328" s="16" t="s">
        <v>32</v>
      </c>
      <c r="C328" s="16" t="s">
        <v>67</v>
      </c>
      <c r="D328" s="16" t="s">
        <v>213</v>
      </c>
      <c r="E328" s="16"/>
      <c r="F328" s="16" t="s">
        <v>35</v>
      </c>
      <c r="G328" s="16">
        <v>1120</v>
      </c>
      <c r="H328" s="16">
        <v>3480</v>
      </c>
      <c r="I328" s="17" t="s">
        <v>311</v>
      </c>
      <c r="J328" s="18">
        <v>625908470</v>
      </c>
      <c r="K328" s="19">
        <v>625908470</v>
      </c>
      <c r="L328" s="19">
        <v>0</v>
      </c>
      <c r="M328" s="19">
        <v>0</v>
      </c>
      <c r="N328" s="19">
        <v>625908470</v>
      </c>
      <c r="O328" s="19">
        <v>0</v>
      </c>
      <c r="P328" s="19">
        <v>183105248.93000001</v>
      </c>
      <c r="Q328" s="19">
        <v>0</v>
      </c>
      <c r="R328" s="19">
        <v>0</v>
      </c>
      <c r="S328" s="19">
        <v>0</v>
      </c>
      <c r="T328" s="19">
        <v>267103466</v>
      </c>
      <c r="U328" s="19">
        <v>442803221.06999999</v>
      </c>
      <c r="V328" s="19">
        <v>0</v>
      </c>
      <c r="W328" s="19">
        <v>442803221.06999999</v>
      </c>
      <c r="X328" s="20">
        <f t="shared" si="57"/>
        <v>0</v>
      </c>
      <c r="Y328" s="20">
        <f t="shared" si="46"/>
        <v>0</v>
      </c>
      <c r="Z328" s="20">
        <f t="shared" si="47"/>
        <v>0.29254317157586956</v>
      </c>
      <c r="AA328" s="21">
        <f t="shared" si="48"/>
        <v>0.29254317157586956</v>
      </c>
    </row>
    <row r="329" spans="1:27" hidden="1" outlineLevel="4" x14ac:dyDescent="0.25">
      <c r="A329" s="15" t="s">
        <v>308</v>
      </c>
      <c r="B329" s="16" t="s">
        <v>32</v>
      </c>
      <c r="C329" s="16" t="s">
        <v>67</v>
      </c>
      <c r="D329" s="16" t="s">
        <v>82</v>
      </c>
      <c r="E329" s="16"/>
      <c r="F329" s="16" t="s">
        <v>35</v>
      </c>
      <c r="G329" s="16">
        <v>1120</v>
      </c>
      <c r="H329" s="16">
        <v>3480</v>
      </c>
      <c r="I329" s="17" t="s">
        <v>83</v>
      </c>
      <c r="J329" s="18">
        <v>8487260</v>
      </c>
      <c r="K329" s="19">
        <v>8487260</v>
      </c>
      <c r="L329" s="19">
        <v>0</v>
      </c>
      <c r="M329" s="19">
        <v>0</v>
      </c>
      <c r="N329" s="19">
        <v>8487260</v>
      </c>
      <c r="O329" s="19">
        <v>0</v>
      </c>
      <c r="P329" s="19">
        <v>2117915</v>
      </c>
      <c r="Q329" s="19">
        <v>0</v>
      </c>
      <c r="R329" s="19">
        <v>3900</v>
      </c>
      <c r="S329" s="19">
        <v>3900</v>
      </c>
      <c r="T329" s="19">
        <v>0</v>
      </c>
      <c r="U329" s="19">
        <v>6365445</v>
      </c>
      <c r="V329" s="19">
        <v>0</v>
      </c>
      <c r="W329" s="19">
        <v>6365445</v>
      </c>
      <c r="X329" s="20">
        <f t="shared" si="57"/>
        <v>4.5951225719490153E-4</v>
      </c>
      <c r="Y329" s="20">
        <f t="shared" si="46"/>
        <v>4.5951225719490153E-4</v>
      </c>
      <c r="Z329" s="20">
        <f t="shared" si="47"/>
        <v>0.2495404877428051</v>
      </c>
      <c r="AA329" s="21">
        <f t="shared" si="48"/>
        <v>0.25</v>
      </c>
    </row>
    <row r="330" spans="1:27" hidden="1" outlineLevel="4" x14ac:dyDescent="0.25">
      <c r="A330" s="15" t="s">
        <v>308</v>
      </c>
      <c r="B330" s="16" t="s">
        <v>32</v>
      </c>
      <c r="C330" s="16" t="s">
        <v>67</v>
      </c>
      <c r="D330" s="16" t="s">
        <v>84</v>
      </c>
      <c r="E330" s="16"/>
      <c r="F330" s="16" t="s">
        <v>35</v>
      </c>
      <c r="G330" s="16">
        <v>1120</v>
      </c>
      <c r="H330" s="16">
        <v>3480</v>
      </c>
      <c r="I330" s="17" t="s">
        <v>85</v>
      </c>
      <c r="J330" s="18">
        <v>47374000</v>
      </c>
      <c r="K330" s="19">
        <v>47374000</v>
      </c>
      <c r="L330" s="19">
        <v>0</v>
      </c>
      <c r="M330" s="19">
        <v>0</v>
      </c>
      <c r="N330" s="19">
        <v>47374000</v>
      </c>
      <c r="O330" s="19">
        <v>0</v>
      </c>
      <c r="P330" s="19">
        <v>9683200</v>
      </c>
      <c r="Q330" s="19">
        <v>0</v>
      </c>
      <c r="R330" s="19">
        <v>2160300</v>
      </c>
      <c r="S330" s="19">
        <v>2160300</v>
      </c>
      <c r="T330" s="19">
        <v>0</v>
      </c>
      <c r="U330" s="19">
        <v>35530500</v>
      </c>
      <c r="V330" s="19">
        <v>0</v>
      </c>
      <c r="W330" s="19">
        <v>35530500</v>
      </c>
      <c r="X330" s="20">
        <f t="shared" si="57"/>
        <v>4.5600962553299276E-2</v>
      </c>
      <c r="Y330" s="20">
        <f t="shared" ref="Y330:Y393" si="59">R330/N330</f>
        <v>4.5600962553299276E-2</v>
      </c>
      <c r="Z330" s="20">
        <f t="shared" ref="Z330:Z393" si="60">(O330+P330+Q330)/N330</f>
        <v>0.20439903744670071</v>
      </c>
      <c r="AA330" s="21">
        <f t="shared" ref="AA330:AA393" si="61">Y330+Z330</f>
        <v>0.25</v>
      </c>
    </row>
    <row r="331" spans="1:27" hidden="1" outlineLevel="3" x14ac:dyDescent="0.25">
      <c r="A331" s="22"/>
      <c r="B331" s="23"/>
      <c r="C331" s="23" t="s">
        <v>96</v>
      </c>
      <c r="D331" s="23"/>
      <c r="E331" s="23"/>
      <c r="F331" s="23"/>
      <c r="G331" s="23"/>
      <c r="H331" s="23"/>
      <c r="I331" s="24"/>
      <c r="J331" s="25">
        <f t="shared" ref="J331:W331" si="62">SUBTOTAL(9,J328:J330)</f>
        <v>681769730</v>
      </c>
      <c r="K331" s="26">
        <f t="shared" si="62"/>
        <v>681769730</v>
      </c>
      <c r="L331" s="26">
        <f t="shared" si="62"/>
        <v>0</v>
      </c>
      <c r="M331" s="26">
        <f t="shared" si="62"/>
        <v>0</v>
      </c>
      <c r="N331" s="26">
        <f t="shared" si="62"/>
        <v>681769730</v>
      </c>
      <c r="O331" s="26">
        <f t="shared" si="62"/>
        <v>0</v>
      </c>
      <c r="P331" s="26">
        <f t="shared" si="62"/>
        <v>194906363.93000001</v>
      </c>
      <c r="Q331" s="26">
        <f t="shared" si="62"/>
        <v>0</v>
      </c>
      <c r="R331" s="26">
        <f t="shared" si="62"/>
        <v>2164200</v>
      </c>
      <c r="S331" s="26">
        <f t="shared" si="62"/>
        <v>2164200</v>
      </c>
      <c r="T331" s="26">
        <f t="shared" si="62"/>
        <v>267103466</v>
      </c>
      <c r="U331" s="26">
        <f t="shared" si="62"/>
        <v>484699166.06999999</v>
      </c>
      <c r="V331" s="26">
        <f t="shared" si="62"/>
        <v>0</v>
      </c>
      <c r="W331" s="26">
        <f t="shared" si="62"/>
        <v>484699166.06999999</v>
      </c>
      <c r="X331" s="27">
        <f t="shared" si="57"/>
        <v>3.1743855803043645E-3</v>
      </c>
      <c r="Y331" s="27">
        <f t="shared" si="59"/>
        <v>3.1743855803043645E-3</v>
      </c>
      <c r="Z331" s="27">
        <f t="shared" si="60"/>
        <v>0.28588298270443896</v>
      </c>
      <c r="AA331" s="28">
        <f t="shared" si="61"/>
        <v>0.28905736828474332</v>
      </c>
    </row>
    <row r="332" spans="1:27" ht="30" hidden="1" outlineLevel="4" x14ac:dyDescent="0.25">
      <c r="A332" s="15" t="s">
        <v>308</v>
      </c>
      <c r="B332" s="16" t="s">
        <v>32</v>
      </c>
      <c r="C332" s="16" t="s">
        <v>97</v>
      </c>
      <c r="D332" s="16" t="s">
        <v>104</v>
      </c>
      <c r="E332" s="16"/>
      <c r="F332" s="16" t="s">
        <v>35</v>
      </c>
      <c r="G332" s="16">
        <v>1120</v>
      </c>
      <c r="H332" s="16">
        <v>3480</v>
      </c>
      <c r="I332" s="17" t="s">
        <v>105</v>
      </c>
      <c r="J332" s="18">
        <v>1458000</v>
      </c>
      <c r="K332" s="19">
        <v>1458000</v>
      </c>
      <c r="L332" s="19">
        <v>0</v>
      </c>
      <c r="M332" s="19">
        <v>0</v>
      </c>
      <c r="N332" s="19">
        <v>1458000</v>
      </c>
      <c r="O332" s="19">
        <v>0</v>
      </c>
      <c r="P332" s="19">
        <v>0</v>
      </c>
      <c r="Q332" s="19">
        <v>0</v>
      </c>
      <c r="R332" s="19">
        <v>0</v>
      </c>
      <c r="S332" s="19">
        <v>0</v>
      </c>
      <c r="T332" s="19">
        <v>0</v>
      </c>
      <c r="U332" s="19">
        <v>1458000</v>
      </c>
      <c r="V332" s="19">
        <v>0</v>
      </c>
      <c r="W332" s="19">
        <v>1458000</v>
      </c>
      <c r="X332" s="20">
        <f t="shared" si="57"/>
        <v>0</v>
      </c>
      <c r="Y332" s="20">
        <f t="shared" si="59"/>
        <v>0</v>
      </c>
      <c r="Z332" s="20">
        <f t="shared" si="60"/>
        <v>0</v>
      </c>
      <c r="AA332" s="21">
        <f t="shared" si="61"/>
        <v>0</v>
      </c>
    </row>
    <row r="333" spans="1:27" ht="30" hidden="1" outlineLevel="4" x14ac:dyDescent="0.25">
      <c r="A333" s="15" t="s">
        <v>308</v>
      </c>
      <c r="B333" s="16" t="s">
        <v>32</v>
      </c>
      <c r="C333" s="16" t="s">
        <v>97</v>
      </c>
      <c r="D333" s="16" t="s">
        <v>110</v>
      </c>
      <c r="E333" s="16"/>
      <c r="F333" s="16" t="s">
        <v>35</v>
      </c>
      <c r="G333" s="16">
        <v>1120</v>
      </c>
      <c r="H333" s="16">
        <v>3480</v>
      </c>
      <c r="I333" s="17" t="s">
        <v>111</v>
      </c>
      <c r="J333" s="18">
        <v>987963</v>
      </c>
      <c r="K333" s="19">
        <v>987963</v>
      </c>
      <c r="L333" s="19">
        <v>0</v>
      </c>
      <c r="M333" s="19">
        <v>0</v>
      </c>
      <c r="N333" s="19">
        <v>987963</v>
      </c>
      <c r="O333" s="19">
        <v>0</v>
      </c>
      <c r="P333" s="19">
        <v>0</v>
      </c>
      <c r="Q333" s="19">
        <v>0</v>
      </c>
      <c r="R333" s="19">
        <v>0</v>
      </c>
      <c r="S333" s="19">
        <v>0</v>
      </c>
      <c r="T333" s="19">
        <v>0</v>
      </c>
      <c r="U333" s="19">
        <v>987963</v>
      </c>
      <c r="V333" s="19">
        <v>0</v>
      </c>
      <c r="W333" s="19">
        <v>987963</v>
      </c>
      <c r="X333" s="20">
        <f t="shared" si="57"/>
        <v>0</v>
      </c>
      <c r="Y333" s="20">
        <f t="shared" si="59"/>
        <v>0</v>
      </c>
      <c r="Z333" s="20">
        <f t="shared" si="60"/>
        <v>0</v>
      </c>
      <c r="AA333" s="21">
        <f t="shared" si="61"/>
        <v>0</v>
      </c>
    </row>
    <row r="334" spans="1:27" ht="30" hidden="1" outlineLevel="4" x14ac:dyDescent="0.25">
      <c r="A334" s="15" t="s">
        <v>308</v>
      </c>
      <c r="B334" s="16" t="s">
        <v>32</v>
      </c>
      <c r="C334" s="16" t="s">
        <v>97</v>
      </c>
      <c r="D334" s="16" t="s">
        <v>112</v>
      </c>
      <c r="E334" s="16"/>
      <c r="F334" s="16" t="s">
        <v>35</v>
      </c>
      <c r="G334" s="16">
        <v>1120</v>
      </c>
      <c r="H334" s="16">
        <v>3480</v>
      </c>
      <c r="I334" s="17" t="s">
        <v>113</v>
      </c>
      <c r="J334" s="18">
        <v>2267860</v>
      </c>
      <c r="K334" s="19">
        <v>2267860</v>
      </c>
      <c r="L334" s="19">
        <v>0</v>
      </c>
      <c r="M334" s="19">
        <v>0</v>
      </c>
      <c r="N334" s="19">
        <v>2267860</v>
      </c>
      <c r="O334" s="19">
        <v>1121246</v>
      </c>
      <c r="P334" s="19">
        <v>17507.05</v>
      </c>
      <c r="Q334" s="19">
        <v>0</v>
      </c>
      <c r="R334" s="19">
        <v>0</v>
      </c>
      <c r="S334" s="19">
        <v>0</v>
      </c>
      <c r="T334" s="19">
        <v>0</v>
      </c>
      <c r="U334" s="19">
        <v>1129106.95</v>
      </c>
      <c r="V334" s="19">
        <v>0</v>
      </c>
      <c r="W334" s="19">
        <v>1129106.95</v>
      </c>
      <c r="X334" s="20">
        <f t="shared" si="57"/>
        <v>0</v>
      </c>
      <c r="Y334" s="20">
        <f t="shared" si="59"/>
        <v>0</v>
      </c>
      <c r="Z334" s="20">
        <f t="shared" si="60"/>
        <v>0.50212669653329578</v>
      </c>
      <c r="AA334" s="21">
        <f t="shared" si="61"/>
        <v>0.50212669653329578</v>
      </c>
    </row>
    <row r="335" spans="1:27" hidden="1" outlineLevel="3" x14ac:dyDescent="0.25">
      <c r="A335" s="22"/>
      <c r="B335" s="23"/>
      <c r="C335" s="23" t="s">
        <v>118</v>
      </c>
      <c r="D335" s="23"/>
      <c r="E335" s="23"/>
      <c r="F335" s="23"/>
      <c r="G335" s="23"/>
      <c r="H335" s="23"/>
      <c r="I335" s="24"/>
      <c r="J335" s="25">
        <f t="shared" ref="J335:W335" si="63">SUBTOTAL(9,J332:J334)</f>
        <v>4713823</v>
      </c>
      <c r="K335" s="26">
        <f t="shared" si="63"/>
        <v>4713823</v>
      </c>
      <c r="L335" s="26">
        <f t="shared" si="63"/>
        <v>0</v>
      </c>
      <c r="M335" s="26">
        <f t="shared" si="63"/>
        <v>0</v>
      </c>
      <c r="N335" s="26">
        <f t="shared" si="63"/>
        <v>4713823</v>
      </c>
      <c r="O335" s="26">
        <f t="shared" si="63"/>
        <v>1121246</v>
      </c>
      <c r="P335" s="26">
        <f t="shared" si="63"/>
        <v>17507.05</v>
      </c>
      <c r="Q335" s="26">
        <f t="shared" si="63"/>
        <v>0</v>
      </c>
      <c r="R335" s="26">
        <f t="shared" si="63"/>
        <v>0</v>
      </c>
      <c r="S335" s="26">
        <f t="shared" si="63"/>
        <v>0</v>
      </c>
      <c r="T335" s="26">
        <f t="shared" si="63"/>
        <v>0</v>
      </c>
      <c r="U335" s="26">
        <f t="shared" si="63"/>
        <v>3575069.95</v>
      </c>
      <c r="V335" s="26">
        <f t="shared" si="63"/>
        <v>0</v>
      </c>
      <c r="W335" s="26">
        <f t="shared" si="63"/>
        <v>3575069.95</v>
      </c>
      <c r="X335" s="27">
        <f t="shared" si="57"/>
        <v>0</v>
      </c>
      <c r="Y335" s="27">
        <f t="shared" si="59"/>
        <v>0</v>
      </c>
      <c r="Z335" s="27">
        <f t="shared" si="60"/>
        <v>0.24157738845943091</v>
      </c>
      <c r="AA335" s="28">
        <f t="shared" si="61"/>
        <v>0.24157738845943091</v>
      </c>
    </row>
    <row r="336" spans="1:27" ht="30" hidden="1" outlineLevel="4" x14ac:dyDescent="0.25">
      <c r="A336" s="15" t="s">
        <v>308</v>
      </c>
      <c r="B336" s="16" t="s">
        <v>32</v>
      </c>
      <c r="C336" s="16" t="s">
        <v>119</v>
      </c>
      <c r="D336" s="16" t="s">
        <v>278</v>
      </c>
      <c r="E336" s="16"/>
      <c r="F336" s="16">
        <v>280</v>
      </c>
      <c r="G336" s="16">
        <v>2210</v>
      </c>
      <c r="H336" s="16">
        <v>3480</v>
      </c>
      <c r="I336" s="17" t="s">
        <v>279</v>
      </c>
      <c r="J336" s="18">
        <v>2170658187</v>
      </c>
      <c r="K336" s="19">
        <v>2170658187</v>
      </c>
      <c r="L336" s="19">
        <v>0</v>
      </c>
      <c r="M336" s="19">
        <v>0</v>
      </c>
      <c r="N336" s="19">
        <v>2170658187</v>
      </c>
      <c r="O336" s="19">
        <v>0</v>
      </c>
      <c r="P336" s="19">
        <v>795376817.74000001</v>
      </c>
      <c r="Q336" s="19">
        <v>0</v>
      </c>
      <c r="R336" s="19">
        <v>0</v>
      </c>
      <c r="S336" s="19">
        <v>0</v>
      </c>
      <c r="T336" s="19">
        <v>0</v>
      </c>
      <c r="U336" s="19">
        <v>1375281369.26</v>
      </c>
      <c r="V336" s="19">
        <v>0</v>
      </c>
      <c r="W336" s="19">
        <v>1375281369.26</v>
      </c>
      <c r="X336" s="20">
        <f t="shared" si="57"/>
        <v>0</v>
      </c>
      <c r="Y336" s="20">
        <f t="shared" si="59"/>
        <v>0</v>
      </c>
      <c r="Z336" s="20">
        <f t="shared" si="60"/>
        <v>0.36642195556328738</v>
      </c>
      <c r="AA336" s="21">
        <f t="shared" si="61"/>
        <v>0.36642195556328738</v>
      </c>
    </row>
    <row r="337" spans="1:27" ht="30" hidden="1" outlineLevel="4" x14ac:dyDescent="0.25">
      <c r="A337" s="15" t="s">
        <v>308</v>
      </c>
      <c r="B337" s="16" t="s">
        <v>32</v>
      </c>
      <c r="C337" s="16" t="s">
        <v>119</v>
      </c>
      <c r="D337" s="16" t="s">
        <v>130</v>
      </c>
      <c r="E337" s="16"/>
      <c r="F337" s="16">
        <v>280</v>
      </c>
      <c r="G337" s="16">
        <v>2210</v>
      </c>
      <c r="H337" s="16">
        <v>3480</v>
      </c>
      <c r="I337" s="17" t="s">
        <v>312</v>
      </c>
      <c r="J337" s="18">
        <v>0</v>
      </c>
      <c r="K337" s="19">
        <v>0</v>
      </c>
      <c r="L337" s="19"/>
      <c r="M337" s="19">
        <v>0.01</v>
      </c>
      <c r="N337" s="19">
        <v>0.01</v>
      </c>
      <c r="O337" s="19">
        <v>0</v>
      </c>
      <c r="P337" s="19">
        <v>0.01</v>
      </c>
      <c r="Q337" s="19">
        <v>0</v>
      </c>
      <c r="R337" s="19">
        <v>0</v>
      </c>
      <c r="S337" s="19">
        <v>0</v>
      </c>
      <c r="T337" s="19">
        <v>-0.01</v>
      </c>
      <c r="U337" s="19">
        <v>-0.01</v>
      </c>
      <c r="V337" s="19">
        <v>0</v>
      </c>
      <c r="W337" s="19">
        <v>0</v>
      </c>
      <c r="X337" s="20">
        <v>0</v>
      </c>
      <c r="Y337" s="20">
        <f t="shared" si="59"/>
        <v>0</v>
      </c>
      <c r="Z337" s="20">
        <f t="shared" si="60"/>
        <v>1</v>
      </c>
      <c r="AA337" s="21">
        <f t="shared" si="61"/>
        <v>1</v>
      </c>
    </row>
    <row r="338" spans="1:27" ht="120" hidden="1" outlineLevel="4" x14ac:dyDescent="0.25">
      <c r="A338" s="15" t="s">
        <v>308</v>
      </c>
      <c r="B338" s="16" t="s">
        <v>32</v>
      </c>
      <c r="C338" s="16" t="s">
        <v>119</v>
      </c>
      <c r="D338" s="16" t="s">
        <v>313</v>
      </c>
      <c r="E338" s="16"/>
      <c r="F338" s="16">
        <v>280</v>
      </c>
      <c r="G338" s="16">
        <v>2110</v>
      </c>
      <c r="H338" s="16">
        <v>3480</v>
      </c>
      <c r="I338" s="17" t="s">
        <v>314</v>
      </c>
      <c r="J338" s="18">
        <v>3538260305</v>
      </c>
      <c r="K338" s="19">
        <v>3538260305</v>
      </c>
      <c r="L338" s="19"/>
      <c r="M338" s="19">
        <v>-0.01</v>
      </c>
      <c r="N338" s="19">
        <v>3538260304.9899998</v>
      </c>
      <c r="O338" s="19">
        <v>0</v>
      </c>
      <c r="P338" s="19">
        <v>1269189219.5999999</v>
      </c>
      <c r="Q338" s="19">
        <v>59807276.340000004</v>
      </c>
      <c r="R338" s="19">
        <v>131076067.90000001</v>
      </c>
      <c r="S338" s="19">
        <v>131076067.90000001</v>
      </c>
      <c r="T338" s="19">
        <v>383617098.14999998</v>
      </c>
      <c r="U338" s="19">
        <v>2078187741.1600001</v>
      </c>
      <c r="V338" s="19">
        <v>0</v>
      </c>
      <c r="W338" s="19">
        <v>2078187741.1499996</v>
      </c>
      <c r="X338" s="20">
        <f t="shared" ref="X338:X369" si="64">R338/K338</f>
        <v>3.7045343361191738E-2</v>
      </c>
      <c r="Y338" s="20">
        <f t="shared" si="59"/>
        <v>3.7045343361296439E-2</v>
      </c>
      <c r="Z338" s="20">
        <f t="shared" si="60"/>
        <v>0.37560732715615053</v>
      </c>
      <c r="AA338" s="21">
        <f t="shared" si="61"/>
        <v>0.41265267051744697</v>
      </c>
    </row>
    <row r="339" spans="1:27" hidden="1" outlineLevel="4" x14ac:dyDescent="0.25">
      <c r="A339" s="15" t="s">
        <v>308</v>
      </c>
      <c r="B339" s="16" t="s">
        <v>32</v>
      </c>
      <c r="C339" s="16" t="s">
        <v>119</v>
      </c>
      <c r="D339" s="16" t="s">
        <v>132</v>
      </c>
      <c r="E339" s="16"/>
      <c r="F339" s="16">
        <v>280</v>
      </c>
      <c r="G339" s="16">
        <v>2240</v>
      </c>
      <c r="H339" s="16">
        <v>3480</v>
      </c>
      <c r="I339" s="17" t="s">
        <v>133</v>
      </c>
      <c r="J339" s="18">
        <v>124908207</v>
      </c>
      <c r="K339" s="19">
        <v>124908207</v>
      </c>
      <c r="L339" s="19">
        <v>0</v>
      </c>
      <c r="M339" s="19">
        <v>0</v>
      </c>
      <c r="N339" s="19">
        <v>124908207</v>
      </c>
      <c r="O339" s="19">
        <v>0</v>
      </c>
      <c r="P339" s="19">
        <v>0</v>
      </c>
      <c r="Q339" s="19">
        <v>0</v>
      </c>
      <c r="R339" s="19">
        <v>0</v>
      </c>
      <c r="S339" s="19">
        <v>0</v>
      </c>
      <c r="T339" s="19">
        <v>124908207</v>
      </c>
      <c r="U339" s="19">
        <v>124908207</v>
      </c>
      <c r="V339" s="19">
        <v>0</v>
      </c>
      <c r="W339" s="19">
        <v>124908207</v>
      </c>
      <c r="X339" s="20">
        <f t="shared" si="64"/>
        <v>0</v>
      </c>
      <c r="Y339" s="20">
        <f t="shared" si="59"/>
        <v>0</v>
      </c>
      <c r="Z339" s="20">
        <f t="shared" si="60"/>
        <v>0</v>
      </c>
      <c r="AA339" s="21">
        <f t="shared" si="61"/>
        <v>0</v>
      </c>
    </row>
    <row r="340" spans="1:27" hidden="1" outlineLevel="3" x14ac:dyDescent="0.25">
      <c r="A340" s="22"/>
      <c r="B340" s="23"/>
      <c r="C340" s="23" t="s">
        <v>134</v>
      </c>
      <c r="D340" s="23"/>
      <c r="E340" s="23"/>
      <c r="F340" s="23"/>
      <c r="G340" s="23"/>
      <c r="H340" s="23"/>
      <c r="I340" s="24"/>
      <c r="J340" s="25">
        <f t="shared" ref="J340:W340" si="65">SUBTOTAL(9,J336:J339)</f>
        <v>5833826699</v>
      </c>
      <c r="K340" s="26">
        <f t="shared" si="65"/>
        <v>5833826699</v>
      </c>
      <c r="L340" s="26">
        <f t="shared" si="65"/>
        <v>0</v>
      </c>
      <c r="M340" s="26">
        <f t="shared" si="65"/>
        <v>0</v>
      </c>
      <c r="N340" s="26">
        <f t="shared" si="65"/>
        <v>5833826699</v>
      </c>
      <c r="O340" s="26">
        <f t="shared" si="65"/>
        <v>0</v>
      </c>
      <c r="P340" s="26">
        <f t="shared" si="65"/>
        <v>2064566037.3499999</v>
      </c>
      <c r="Q340" s="26">
        <f t="shared" si="65"/>
        <v>59807276.340000004</v>
      </c>
      <c r="R340" s="26">
        <f t="shared" si="65"/>
        <v>131076067.90000001</v>
      </c>
      <c r="S340" s="26">
        <f t="shared" si="65"/>
        <v>131076067.90000001</v>
      </c>
      <c r="T340" s="26">
        <f t="shared" si="65"/>
        <v>508525305.13999999</v>
      </c>
      <c r="U340" s="26">
        <f t="shared" si="65"/>
        <v>3578377317.4099998</v>
      </c>
      <c r="V340" s="26">
        <f t="shared" si="65"/>
        <v>0</v>
      </c>
      <c r="W340" s="26">
        <f t="shared" si="65"/>
        <v>3578377317.4099998</v>
      </c>
      <c r="X340" s="27">
        <f t="shared" si="64"/>
        <v>2.2468282769261605E-2</v>
      </c>
      <c r="Y340" s="27">
        <f t="shared" si="59"/>
        <v>2.2468282769261605E-2</v>
      </c>
      <c r="Z340" s="27">
        <f t="shared" si="60"/>
        <v>0.36414748385551926</v>
      </c>
      <c r="AA340" s="28">
        <f t="shared" si="61"/>
        <v>0.38661576662478087</v>
      </c>
    </row>
    <row r="341" spans="1:27" ht="120" hidden="1" outlineLevel="4" x14ac:dyDescent="0.25">
      <c r="A341" s="15" t="s">
        <v>308</v>
      </c>
      <c r="B341" s="16" t="s">
        <v>32</v>
      </c>
      <c r="C341" s="16" t="s">
        <v>135</v>
      </c>
      <c r="D341" s="16" t="s">
        <v>136</v>
      </c>
      <c r="E341" s="16" t="s">
        <v>54</v>
      </c>
      <c r="F341" s="16" t="s">
        <v>35</v>
      </c>
      <c r="G341" s="16">
        <v>1310</v>
      </c>
      <c r="H341" s="16">
        <v>3480</v>
      </c>
      <c r="I341" s="17" t="s">
        <v>137</v>
      </c>
      <c r="J341" s="18">
        <v>10819746</v>
      </c>
      <c r="K341" s="19">
        <v>10819746</v>
      </c>
      <c r="L341" s="19">
        <v>0</v>
      </c>
      <c r="M341" s="19">
        <v>0</v>
      </c>
      <c r="N341" s="19">
        <v>10819746</v>
      </c>
      <c r="O341" s="19">
        <v>0</v>
      </c>
      <c r="P341" s="19">
        <v>8690867.3900000006</v>
      </c>
      <c r="Q341" s="19">
        <v>0</v>
      </c>
      <c r="R341" s="19">
        <v>2128878.61</v>
      </c>
      <c r="S341" s="19">
        <v>2128878.61</v>
      </c>
      <c r="T341" s="19">
        <v>0</v>
      </c>
      <c r="U341" s="19">
        <v>0</v>
      </c>
      <c r="V341" s="19">
        <v>0</v>
      </c>
      <c r="W341" s="19">
        <v>-4.6566128730773926E-10</v>
      </c>
      <c r="X341" s="20">
        <f t="shared" si="64"/>
        <v>0.19675864941746321</v>
      </c>
      <c r="Y341" s="20">
        <f t="shared" si="59"/>
        <v>0.19675864941746321</v>
      </c>
      <c r="Z341" s="20">
        <f t="shared" si="60"/>
        <v>0.80324135058253687</v>
      </c>
      <c r="AA341" s="21">
        <f t="shared" si="61"/>
        <v>1</v>
      </c>
    </row>
    <row r="342" spans="1:27" ht="120" hidden="1" outlineLevel="4" x14ac:dyDescent="0.25">
      <c r="A342" s="15" t="s">
        <v>308</v>
      </c>
      <c r="B342" s="16" t="s">
        <v>32</v>
      </c>
      <c r="C342" s="16" t="s">
        <v>135</v>
      </c>
      <c r="D342" s="16" t="s">
        <v>136</v>
      </c>
      <c r="E342" s="16" t="s">
        <v>138</v>
      </c>
      <c r="F342" s="16" t="s">
        <v>35</v>
      </c>
      <c r="G342" s="16">
        <v>1310</v>
      </c>
      <c r="H342" s="16">
        <v>3480</v>
      </c>
      <c r="I342" s="17" t="s">
        <v>139</v>
      </c>
      <c r="J342" s="18">
        <v>4445750</v>
      </c>
      <c r="K342" s="19">
        <v>4445750</v>
      </c>
      <c r="L342" s="19">
        <v>0</v>
      </c>
      <c r="M342" s="19">
        <v>0</v>
      </c>
      <c r="N342" s="19">
        <v>4445750</v>
      </c>
      <c r="O342" s="19">
        <v>0</v>
      </c>
      <c r="P342" s="19">
        <v>3543924.54</v>
      </c>
      <c r="Q342" s="19">
        <v>0</v>
      </c>
      <c r="R342" s="19">
        <v>901825.46</v>
      </c>
      <c r="S342" s="19">
        <v>901825.46</v>
      </c>
      <c r="T342" s="19">
        <v>0</v>
      </c>
      <c r="U342" s="19">
        <v>0</v>
      </c>
      <c r="V342" s="19">
        <v>0</v>
      </c>
      <c r="W342" s="19">
        <v>0</v>
      </c>
      <c r="X342" s="20">
        <f t="shared" si="64"/>
        <v>0.20285114097733789</v>
      </c>
      <c r="Y342" s="20">
        <f t="shared" si="59"/>
        <v>0.20285114097733789</v>
      </c>
      <c r="Z342" s="20">
        <f t="shared" si="60"/>
        <v>0.79714885902266208</v>
      </c>
      <c r="AA342" s="21">
        <f t="shared" si="61"/>
        <v>1</v>
      </c>
    </row>
    <row r="343" spans="1:27" ht="75" hidden="1" outlineLevel="4" x14ac:dyDescent="0.25">
      <c r="A343" s="15" t="s">
        <v>308</v>
      </c>
      <c r="B343" s="16" t="s">
        <v>32</v>
      </c>
      <c r="C343" s="16" t="s">
        <v>135</v>
      </c>
      <c r="D343" s="16" t="s">
        <v>136</v>
      </c>
      <c r="E343" s="16" t="s">
        <v>140</v>
      </c>
      <c r="F343" s="16" t="s">
        <v>35</v>
      </c>
      <c r="G343" s="16">
        <v>1310</v>
      </c>
      <c r="H343" s="16">
        <v>3480</v>
      </c>
      <c r="I343" s="17" t="s">
        <v>141</v>
      </c>
      <c r="J343" s="18">
        <v>16766813</v>
      </c>
      <c r="K343" s="19">
        <v>16766813</v>
      </c>
      <c r="L343" s="19">
        <v>0</v>
      </c>
      <c r="M343" s="19">
        <v>0</v>
      </c>
      <c r="N343" s="19">
        <v>16766813</v>
      </c>
      <c r="O343" s="19">
        <v>0</v>
      </c>
      <c r="P343" s="19">
        <v>0</v>
      </c>
      <c r="Q343" s="19">
        <v>0</v>
      </c>
      <c r="R343" s="19">
        <v>2097129.06</v>
      </c>
      <c r="S343" s="19">
        <v>1045721.83</v>
      </c>
      <c r="T343" s="19">
        <v>14669683.939999999</v>
      </c>
      <c r="U343" s="19">
        <v>14669683.939999999</v>
      </c>
      <c r="V343" s="19">
        <v>0</v>
      </c>
      <c r="W343" s="19">
        <v>14669683.939999999</v>
      </c>
      <c r="X343" s="20">
        <f t="shared" si="64"/>
        <v>0.12507618830125916</v>
      </c>
      <c r="Y343" s="20">
        <f t="shared" si="59"/>
        <v>0.12507618830125916</v>
      </c>
      <c r="Z343" s="20">
        <f t="shared" si="60"/>
        <v>0</v>
      </c>
      <c r="AA343" s="21">
        <f t="shared" si="61"/>
        <v>0.12507618830125916</v>
      </c>
    </row>
    <row r="344" spans="1:27" ht="45" hidden="1" outlineLevel="4" x14ac:dyDescent="0.25">
      <c r="A344" s="15" t="s">
        <v>308</v>
      </c>
      <c r="B344" s="16" t="s">
        <v>32</v>
      </c>
      <c r="C344" s="16" t="s">
        <v>135</v>
      </c>
      <c r="D344" s="16" t="s">
        <v>170</v>
      </c>
      <c r="E344" s="16"/>
      <c r="F344" s="16" t="s">
        <v>35</v>
      </c>
      <c r="G344" s="16">
        <v>1320</v>
      </c>
      <c r="H344" s="16">
        <v>3480</v>
      </c>
      <c r="I344" s="17" t="s">
        <v>171</v>
      </c>
      <c r="J344" s="18">
        <v>16421294</v>
      </c>
      <c r="K344" s="19">
        <v>16421294</v>
      </c>
      <c r="L344" s="19">
        <v>0</v>
      </c>
      <c r="M344" s="19">
        <v>0</v>
      </c>
      <c r="N344" s="19">
        <v>16421294</v>
      </c>
      <c r="O344" s="19">
        <v>0</v>
      </c>
      <c r="P344" s="19">
        <v>0</v>
      </c>
      <c r="Q344" s="19">
        <v>0</v>
      </c>
      <c r="R344" s="19">
        <v>887225.86</v>
      </c>
      <c r="S344" s="19">
        <v>887225.86</v>
      </c>
      <c r="T344" s="19">
        <v>15534068.140000001</v>
      </c>
      <c r="U344" s="19">
        <v>15534068.140000001</v>
      </c>
      <c r="V344" s="19">
        <v>0</v>
      </c>
      <c r="W344" s="19">
        <v>15534068.140000001</v>
      </c>
      <c r="X344" s="20">
        <f t="shared" si="64"/>
        <v>5.4028985779074411E-2</v>
      </c>
      <c r="Y344" s="20">
        <f t="shared" si="59"/>
        <v>5.4028985779074411E-2</v>
      </c>
      <c r="Z344" s="20">
        <f t="shared" si="60"/>
        <v>0</v>
      </c>
      <c r="AA344" s="21">
        <f t="shared" si="61"/>
        <v>5.4028985779074411E-2</v>
      </c>
    </row>
    <row r="345" spans="1:27" hidden="1" outlineLevel="3" x14ac:dyDescent="0.25">
      <c r="A345" s="22"/>
      <c r="B345" s="23"/>
      <c r="C345" s="23" t="s">
        <v>191</v>
      </c>
      <c r="D345" s="23"/>
      <c r="E345" s="23"/>
      <c r="F345" s="23"/>
      <c r="G345" s="23"/>
      <c r="H345" s="23"/>
      <c r="I345" s="24"/>
      <c r="J345" s="25">
        <f t="shared" ref="J345:W345" si="66">SUBTOTAL(9,J341:J344)</f>
        <v>48453603</v>
      </c>
      <c r="K345" s="26">
        <f t="shared" si="66"/>
        <v>48453603</v>
      </c>
      <c r="L345" s="26">
        <f t="shared" si="66"/>
        <v>0</v>
      </c>
      <c r="M345" s="26">
        <f t="shared" si="66"/>
        <v>0</v>
      </c>
      <c r="N345" s="26">
        <f t="shared" si="66"/>
        <v>48453603</v>
      </c>
      <c r="O345" s="26">
        <f t="shared" si="66"/>
        <v>0</v>
      </c>
      <c r="P345" s="26">
        <f t="shared" si="66"/>
        <v>12234791.93</v>
      </c>
      <c r="Q345" s="26">
        <f t="shared" si="66"/>
        <v>0</v>
      </c>
      <c r="R345" s="26">
        <f t="shared" si="66"/>
        <v>6015058.9900000002</v>
      </c>
      <c r="S345" s="26">
        <f t="shared" si="66"/>
        <v>4963651.76</v>
      </c>
      <c r="T345" s="26">
        <f t="shared" si="66"/>
        <v>30203752.079999998</v>
      </c>
      <c r="U345" s="26">
        <f t="shared" si="66"/>
        <v>30203752.079999998</v>
      </c>
      <c r="V345" s="26">
        <f t="shared" si="66"/>
        <v>0</v>
      </c>
      <c r="W345" s="26">
        <f t="shared" si="66"/>
        <v>30203752.079999998</v>
      </c>
      <c r="X345" s="27">
        <f t="shared" si="64"/>
        <v>0.12414059259948121</v>
      </c>
      <c r="Y345" s="27">
        <f t="shared" si="59"/>
        <v>0.12414059259948121</v>
      </c>
      <c r="Z345" s="27">
        <f t="shared" si="60"/>
        <v>0.25250530760323436</v>
      </c>
      <c r="AA345" s="28">
        <f t="shared" si="61"/>
        <v>0.3766459002027156</v>
      </c>
    </row>
    <row r="346" spans="1:27" ht="120" hidden="1" outlineLevel="4" x14ac:dyDescent="0.25">
      <c r="A346" s="15" t="s">
        <v>308</v>
      </c>
      <c r="B346" s="16" t="s">
        <v>32</v>
      </c>
      <c r="C346" s="16" t="s">
        <v>192</v>
      </c>
      <c r="D346" s="16" t="s">
        <v>193</v>
      </c>
      <c r="E346" s="16" t="s">
        <v>295</v>
      </c>
      <c r="F346" s="16">
        <v>280</v>
      </c>
      <c r="G346" s="16">
        <v>2310</v>
      </c>
      <c r="H346" s="16">
        <v>3480</v>
      </c>
      <c r="I346" s="17" t="s">
        <v>315</v>
      </c>
      <c r="J346" s="18">
        <v>4881473912</v>
      </c>
      <c r="K346" s="19">
        <v>4881473912</v>
      </c>
      <c r="L346" s="19">
        <v>0</v>
      </c>
      <c r="M346" s="19">
        <v>0</v>
      </c>
      <c r="N346" s="19">
        <v>4881473912</v>
      </c>
      <c r="O346" s="19">
        <v>0</v>
      </c>
      <c r="P346" s="19">
        <v>1147200551.1800001</v>
      </c>
      <c r="Q346" s="19">
        <v>0</v>
      </c>
      <c r="R346" s="19">
        <v>73167924.819999993</v>
      </c>
      <c r="S346" s="19">
        <v>73167924.819999993</v>
      </c>
      <c r="T346" s="19">
        <v>0</v>
      </c>
      <c r="U346" s="19">
        <v>3661105436</v>
      </c>
      <c r="V346" s="19">
        <v>0</v>
      </c>
      <c r="W346" s="19">
        <v>3661105435.9999995</v>
      </c>
      <c r="X346" s="20">
        <f t="shared" si="64"/>
        <v>1.4988900102514774E-2</v>
      </c>
      <c r="Y346" s="20">
        <f t="shared" si="59"/>
        <v>1.4988900102514774E-2</v>
      </c>
      <c r="Z346" s="20">
        <f t="shared" si="60"/>
        <v>0.23501109948777291</v>
      </c>
      <c r="AA346" s="21">
        <f t="shared" si="61"/>
        <v>0.24999999959028768</v>
      </c>
    </row>
    <row r="347" spans="1:27" hidden="1" outlineLevel="3" x14ac:dyDescent="0.25">
      <c r="A347" s="22"/>
      <c r="B347" s="23"/>
      <c r="C347" s="23" t="s">
        <v>194</v>
      </c>
      <c r="D347" s="23"/>
      <c r="E347" s="23"/>
      <c r="F347" s="23"/>
      <c r="G347" s="23"/>
      <c r="H347" s="23"/>
      <c r="I347" s="24"/>
      <c r="J347" s="25">
        <f t="shared" ref="J347:W347" si="67">SUBTOTAL(9,J346:J346)</f>
        <v>4881473912</v>
      </c>
      <c r="K347" s="26">
        <f t="shared" si="67"/>
        <v>4881473912</v>
      </c>
      <c r="L347" s="26">
        <f t="shared" si="67"/>
        <v>0</v>
      </c>
      <c r="M347" s="26">
        <f t="shared" si="67"/>
        <v>0</v>
      </c>
      <c r="N347" s="26">
        <f t="shared" si="67"/>
        <v>4881473912</v>
      </c>
      <c r="O347" s="26">
        <f t="shared" si="67"/>
        <v>0</v>
      </c>
      <c r="P347" s="26">
        <f t="shared" si="67"/>
        <v>1147200551.1800001</v>
      </c>
      <c r="Q347" s="26">
        <f t="shared" si="67"/>
        <v>0</v>
      </c>
      <c r="R347" s="26">
        <f t="shared" si="67"/>
        <v>73167924.819999993</v>
      </c>
      <c r="S347" s="26">
        <f t="shared" si="67"/>
        <v>73167924.819999993</v>
      </c>
      <c r="T347" s="26">
        <f t="shared" si="67"/>
        <v>0</v>
      </c>
      <c r="U347" s="26">
        <f t="shared" si="67"/>
        <v>3661105436</v>
      </c>
      <c r="V347" s="26">
        <f t="shared" si="67"/>
        <v>0</v>
      </c>
      <c r="W347" s="26">
        <f t="shared" si="67"/>
        <v>3661105435.9999995</v>
      </c>
      <c r="X347" s="27">
        <f t="shared" si="64"/>
        <v>1.4988900102514774E-2</v>
      </c>
      <c r="Y347" s="27">
        <f t="shared" si="59"/>
        <v>1.4988900102514774E-2</v>
      </c>
      <c r="Z347" s="27">
        <f t="shared" si="60"/>
        <v>0.23501109948777291</v>
      </c>
      <c r="AA347" s="28">
        <f t="shared" si="61"/>
        <v>0.24999999959028768</v>
      </c>
    </row>
    <row r="348" spans="1:27" outlineLevel="1" collapsed="1" x14ac:dyDescent="0.25">
      <c r="A348" s="22" t="s">
        <v>316</v>
      </c>
      <c r="B348" s="23"/>
      <c r="C348" s="23"/>
      <c r="D348" s="23"/>
      <c r="E348" s="23"/>
      <c r="F348" s="23"/>
      <c r="G348" s="23"/>
      <c r="H348" s="23"/>
      <c r="I348" s="24"/>
      <c r="J348" s="25">
        <f t="shared" ref="J348:W348" si="68">SUBTOTAL(9,J312:J346)</f>
        <v>13720727186</v>
      </c>
      <c r="K348" s="26">
        <f t="shared" si="68"/>
        <v>13720727186</v>
      </c>
      <c r="L348" s="26">
        <f t="shared" si="68"/>
        <v>0</v>
      </c>
      <c r="M348" s="26">
        <f t="shared" si="68"/>
        <v>0</v>
      </c>
      <c r="N348" s="26">
        <f t="shared" si="68"/>
        <v>13720727186</v>
      </c>
      <c r="O348" s="26">
        <f t="shared" si="68"/>
        <v>1121246</v>
      </c>
      <c r="P348" s="26">
        <f t="shared" si="68"/>
        <v>3651158014.6700001</v>
      </c>
      <c r="Q348" s="26">
        <f t="shared" si="68"/>
        <v>59807276.340000004</v>
      </c>
      <c r="R348" s="26">
        <f t="shared" si="68"/>
        <v>636115240.45000005</v>
      </c>
      <c r="S348" s="26">
        <f t="shared" si="68"/>
        <v>630030500.75000024</v>
      </c>
      <c r="T348" s="26">
        <f t="shared" si="68"/>
        <v>2420397190.25</v>
      </c>
      <c r="U348" s="26">
        <f t="shared" si="68"/>
        <v>9372525408.5400009</v>
      </c>
      <c r="V348" s="26">
        <f t="shared" si="68"/>
        <v>0</v>
      </c>
      <c r="W348" s="26">
        <f t="shared" si="68"/>
        <v>9372525408.539999</v>
      </c>
      <c r="X348" s="27">
        <f t="shared" si="64"/>
        <v>4.636162732679816E-2</v>
      </c>
      <c r="Y348" s="27">
        <f t="shared" si="59"/>
        <v>4.636162732679816E-2</v>
      </c>
      <c r="Z348" s="27">
        <f t="shared" si="60"/>
        <v>0.27054590377670673</v>
      </c>
      <c r="AA348" s="28">
        <f t="shared" si="61"/>
        <v>0.31690753110350489</v>
      </c>
    </row>
    <row r="349" spans="1:27" hidden="1" outlineLevel="4" x14ac:dyDescent="0.25">
      <c r="A349" s="15" t="s">
        <v>317</v>
      </c>
      <c r="B349" s="16" t="s">
        <v>32</v>
      </c>
      <c r="C349" s="16" t="s">
        <v>33</v>
      </c>
      <c r="D349" s="16" t="s">
        <v>34</v>
      </c>
      <c r="E349" s="16"/>
      <c r="F349" s="16" t="s">
        <v>35</v>
      </c>
      <c r="G349" s="16">
        <v>1111</v>
      </c>
      <c r="H349" s="16">
        <v>3480</v>
      </c>
      <c r="I349" s="17" t="s">
        <v>36</v>
      </c>
      <c r="J349" s="18">
        <v>2405329615</v>
      </c>
      <c r="K349" s="19">
        <v>2405329615</v>
      </c>
      <c r="L349" s="19">
        <v>0</v>
      </c>
      <c r="M349" s="19">
        <v>0</v>
      </c>
      <c r="N349" s="19">
        <v>2405329615</v>
      </c>
      <c r="O349" s="19">
        <v>0</v>
      </c>
      <c r="P349" s="19">
        <v>0</v>
      </c>
      <c r="Q349" s="19">
        <v>0</v>
      </c>
      <c r="R349" s="19">
        <v>378404177.14999998</v>
      </c>
      <c r="S349" s="19">
        <v>378404177.14999998</v>
      </c>
      <c r="T349" s="19">
        <v>2026925437.8499999</v>
      </c>
      <c r="U349" s="19">
        <v>2026925437.8499999</v>
      </c>
      <c r="V349" s="19">
        <v>0</v>
      </c>
      <c r="W349" s="19">
        <v>2026925437.8499999</v>
      </c>
      <c r="X349" s="20">
        <f t="shared" si="64"/>
        <v>0.15731905298559257</v>
      </c>
      <c r="Y349" s="20">
        <f t="shared" si="59"/>
        <v>0.15731905298559257</v>
      </c>
      <c r="Z349" s="20">
        <f t="shared" si="60"/>
        <v>0</v>
      </c>
      <c r="AA349" s="21">
        <f t="shared" si="61"/>
        <v>0.15731905298559257</v>
      </c>
    </row>
    <row r="350" spans="1:27" hidden="1" outlineLevel="4" x14ac:dyDescent="0.25">
      <c r="A350" s="15" t="s">
        <v>317</v>
      </c>
      <c r="B350" s="16" t="s">
        <v>32</v>
      </c>
      <c r="C350" s="16" t="s">
        <v>33</v>
      </c>
      <c r="D350" s="16" t="s">
        <v>37</v>
      </c>
      <c r="E350" s="16"/>
      <c r="F350" s="16" t="s">
        <v>35</v>
      </c>
      <c r="G350" s="16">
        <v>1111</v>
      </c>
      <c r="H350" s="16">
        <v>3480</v>
      </c>
      <c r="I350" s="17" t="s">
        <v>38</v>
      </c>
      <c r="J350" s="18">
        <v>1489850</v>
      </c>
      <c r="K350" s="19">
        <v>1489850</v>
      </c>
      <c r="L350" s="19">
        <v>0</v>
      </c>
      <c r="M350" s="19">
        <v>0</v>
      </c>
      <c r="N350" s="19">
        <v>1489850</v>
      </c>
      <c r="O350" s="19">
        <v>0</v>
      </c>
      <c r="P350" s="19">
        <v>0</v>
      </c>
      <c r="Q350" s="19">
        <v>0</v>
      </c>
      <c r="R350" s="19">
        <v>0</v>
      </c>
      <c r="S350" s="19">
        <v>0</v>
      </c>
      <c r="T350" s="19">
        <v>1489850</v>
      </c>
      <c r="U350" s="19">
        <v>1489850</v>
      </c>
      <c r="V350" s="19">
        <v>0</v>
      </c>
      <c r="W350" s="19">
        <v>1489850</v>
      </c>
      <c r="X350" s="20">
        <f t="shared" si="64"/>
        <v>0</v>
      </c>
      <c r="Y350" s="20">
        <f t="shared" si="59"/>
        <v>0</v>
      </c>
      <c r="Z350" s="20">
        <f t="shared" si="60"/>
        <v>0</v>
      </c>
      <c r="AA350" s="21">
        <f t="shared" si="61"/>
        <v>0</v>
      </c>
    </row>
    <row r="351" spans="1:27" hidden="1" outlineLevel="4" x14ac:dyDescent="0.25">
      <c r="A351" s="15" t="s">
        <v>317</v>
      </c>
      <c r="B351" s="16" t="s">
        <v>32</v>
      </c>
      <c r="C351" s="16" t="s">
        <v>33</v>
      </c>
      <c r="D351" s="16" t="s">
        <v>39</v>
      </c>
      <c r="E351" s="16"/>
      <c r="F351" s="16" t="s">
        <v>35</v>
      </c>
      <c r="G351" s="16">
        <v>1111</v>
      </c>
      <c r="H351" s="16">
        <v>3480</v>
      </c>
      <c r="I351" s="17" t="s">
        <v>40</v>
      </c>
      <c r="J351" s="18">
        <v>3780374</v>
      </c>
      <c r="K351" s="19">
        <v>3780374</v>
      </c>
      <c r="L351" s="19">
        <v>0</v>
      </c>
      <c r="M351" s="19">
        <v>0</v>
      </c>
      <c r="N351" s="19">
        <v>3780374</v>
      </c>
      <c r="O351" s="19">
        <v>0</v>
      </c>
      <c r="P351" s="19">
        <v>0</v>
      </c>
      <c r="Q351" s="19">
        <v>0</v>
      </c>
      <c r="R351" s="19">
        <v>191370.67</v>
      </c>
      <c r="S351" s="19">
        <v>191370.67</v>
      </c>
      <c r="T351" s="19">
        <v>3589003.33</v>
      </c>
      <c r="U351" s="19">
        <v>3589003.33</v>
      </c>
      <c r="V351" s="19">
        <v>0</v>
      </c>
      <c r="W351" s="19">
        <v>3589003.33</v>
      </c>
      <c r="X351" s="20">
        <f t="shared" si="64"/>
        <v>5.0622152728804083E-2</v>
      </c>
      <c r="Y351" s="20">
        <f t="shared" si="59"/>
        <v>5.0622152728804083E-2</v>
      </c>
      <c r="Z351" s="20">
        <f t="shared" si="60"/>
        <v>0</v>
      </c>
      <c r="AA351" s="21">
        <f t="shared" si="61"/>
        <v>5.0622152728804083E-2</v>
      </c>
    </row>
    <row r="352" spans="1:27" hidden="1" outlineLevel="4" x14ac:dyDescent="0.25">
      <c r="A352" s="15" t="s">
        <v>317</v>
      </c>
      <c r="B352" s="16" t="s">
        <v>32</v>
      </c>
      <c r="C352" s="16" t="s">
        <v>33</v>
      </c>
      <c r="D352" s="16" t="s">
        <v>43</v>
      </c>
      <c r="E352" s="16"/>
      <c r="F352" s="16" t="s">
        <v>35</v>
      </c>
      <c r="G352" s="16">
        <v>1111</v>
      </c>
      <c r="H352" s="16">
        <v>3480</v>
      </c>
      <c r="I352" s="17" t="s">
        <v>44</v>
      </c>
      <c r="J352" s="18">
        <v>822748532</v>
      </c>
      <c r="K352" s="19">
        <v>822748532</v>
      </c>
      <c r="L352" s="19">
        <v>0</v>
      </c>
      <c r="M352" s="19">
        <v>0</v>
      </c>
      <c r="N352" s="19">
        <v>822748532</v>
      </c>
      <c r="O352" s="19">
        <v>0</v>
      </c>
      <c r="P352" s="19">
        <v>0</v>
      </c>
      <c r="Q352" s="19">
        <v>0</v>
      </c>
      <c r="R352" s="19">
        <v>123960918.72</v>
      </c>
      <c r="S352" s="19">
        <v>123960918.72</v>
      </c>
      <c r="T352" s="19">
        <v>698787613.27999997</v>
      </c>
      <c r="U352" s="19">
        <v>698787613.27999997</v>
      </c>
      <c r="V352" s="19">
        <v>0</v>
      </c>
      <c r="W352" s="19">
        <v>698787613.27999997</v>
      </c>
      <c r="X352" s="20">
        <f t="shared" si="64"/>
        <v>0.15066683670485115</v>
      </c>
      <c r="Y352" s="20">
        <f t="shared" si="59"/>
        <v>0.15066683670485115</v>
      </c>
      <c r="Z352" s="20">
        <f t="shared" si="60"/>
        <v>0</v>
      </c>
      <c r="AA352" s="21">
        <f t="shared" si="61"/>
        <v>0.15066683670485115</v>
      </c>
    </row>
    <row r="353" spans="1:27" ht="30" hidden="1" outlineLevel="4" x14ac:dyDescent="0.25">
      <c r="A353" s="15" t="s">
        <v>317</v>
      </c>
      <c r="B353" s="16" t="s">
        <v>32</v>
      </c>
      <c r="C353" s="16" t="s">
        <v>33</v>
      </c>
      <c r="D353" s="16" t="s">
        <v>45</v>
      </c>
      <c r="E353" s="16"/>
      <c r="F353" s="16" t="s">
        <v>35</v>
      </c>
      <c r="G353" s="16">
        <v>1111</v>
      </c>
      <c r="H353" s="16">
        <v>3480</v>
      </c>
      <c r="I353" s="17" t="s">
        <v>46</v>
      </c>
      <c r="J353" s="18">
        <v>1226011430</v>
      </c>
      <c r="K353" s="19">
        <v>1226011430</v>
      </c>
      <c r="L353" s="19">
        <v>0</v>
      </c>
      <c r="M353" s="19">
        <v>0</v>
      </c>
      <c r="N353" s="19">
        <v>1226011430</v>
      </c>
      <c r="O353" s="19">
        <v>0</v>
      </c>
      <c r="P353" s="19">
        <v>0</v>
      </c>
      <c r="Q353" s="19">
        <v>0</v>
      </c>
      <c r="R353" s="19">
        <v>190699780.13</v>
      </c>
      <c r="S353" s="19">
        <v>190699780.13</v>
      </c>
      <c r="T353" s="19">
        <v>1035311649.87</v>
      </c>
      <c r="U353" s="19">
        <v>1035311649.87</v>
      </c>
      <c r="V353" s="19">
        <v>0</v>
      </c>
      <c r="W353" s="19">
        <v>1035311649.87</v>
      </c>
      <c r="X353" s="20">
        <f t="shared" si="64"/>
        <v>0.15554486317472585</v>
      </c>
      <c r="Y353" s="20">
        <f t="shared" si="59"/>
        <v>0.15554486317472585</v>
      </c>
      <c r="Z353" s="20">
        <f t="shared" si="60"/>
        <v>0</v>
      </c>
      <c r="AA353" s="21">
        <f t="shared" si="61"/>
        <v>0.15554486317472585</v>
      </c>
    </row>
    <row r="354" spans="1:27" hidden="1" outlineLevel="4" x14ac:dyDescent="0.25">
      <c r="A354" s="15" t="s">
        <v>317</v>
      </c>
      <c r="B354" s="16" t="s">
        <v>32</v>
      </c>
      <c r="C354" s="16" t="s">
        <v>33</v>
      </c>
      <c r="D354" s="16" t="s">
        <v>47</v>
      </c>
      <c r="E354" s="16"/>
      <c r="F354" s="16" t="s">
        <v>35</v>
      </c>
      <c r="G354" s="16">
        <v>1111</v>
      </c>
      <c r="H354" s="16">
        <v>3480</v>
      </c>
      <c r="I354" s="17" t="s">
        <v>48</v>
      </c>
      <c r="J354" s="18">
        <v>456473856</v>
      </c>
      <c r="K354" s="19">
        <v>456473856</v>
      </c>
      <c r="L354" s="19">
        <v>0</v>
      </c>
      <c r="M354" s="19">
        <v>0</v>
      </c>
      <c r="N354" s="19">
        <v>456473856</v>
      </c>
      <c r="O354" s="19">
        <v>0</v>
      </c>
      <c r="P354" s="19">
        <v>0</v>
      </c>
      <c r="Q354" s="19">
        <v>0</v>
      </c>
      <c r="R354" s="19">
        <v>0</v>
      </c>
      <c r="S354" s="19">
        <v>0</v>
      </c>
      <c r="T354" s="19">
        <v>456473856</v>
      </c>
      <c r="U354" s="19">
        <v>456473856</v>
      </c>
      <c r="V354" s="19">
        <v>0</v>
      </c>
      <c r="W354" s="19">
        <v>456473856</v>
      </c>
      <c r="X354" s="20">
        <f t="shared" si="64"/>
        <v>0</v>
      </c>
      <c r="Y354" s="20">
        <f t="shared" si="59"/>
        <v>0</v>
      </c>
      <c r="Z354" s="20">
        <f t="shared" si="60"/>
        <v>0</v>
      </c>
      <c r="AA354" s="21">
        <f t="shared" si="61"/>
        <v>0</v>
      </c>
    </row>
    <row r="355" spans="1:27" hidden="1" outlineLevel="4" x14ac:dyDescent="0.25">
      <c r="A355" s="15" t="s">
        <v>317</v>
      </c>
      <c r="B355" s="16" t="s">
        <v>32</v>
      </c>
      <c r="C355" s="16" t="s">
        <v>33</v>
      </c>
      <c r="D355" s="16" t="s">
        <v>49</v>
      </c>
      <c r="E355" s="16"/>
      <c r="F355" s="16" t="s">
        <v>35</v>
      </c>
      <c r="G355" s="16">
        <v>1111</v>
      </c>
      <c r="H355" s="16">
        <v>3480</v>
      </c>
      <c r="I355" s="17" t="s">
        <v>50</v>
      </c>
      <c r="J355" s="18">
        <v>415784042</v>
      </c>
      <c r="K355" s="19">
        <v>415784042</v>
      </c>
      <c r="L355" s="19">
        <v>0</v>
      </c>
      <c r="M355" s="19">
        <v>0</v>
      </c>
      <c r="N355" s="19">
        <v>415784042</v>
      </c>
      <c r="O355" s="19">
        <v>0</v>
      </c>
      <c r="P355" s="19">
        <v>473189.47</v>
      </c>
      <c r="Q355" s="19">
        <v>0</v>
      </c>
      <c r="R355" s="19">
        <v>388101305.82999998</v>
      </c>
      <c r="S355" s="19">
        <v>388101305.82999998</v>
      </c>
      <c r="T355" s="19">
        <v>27209546.699999999</v>
      </c>
      <c r="U355" s="19">
        <v>27209546.699999999</v>
      </c>
      <c r="V355" s="19">
        <v>0</v>
      </c>
      <c r="W355" s="19">
        <v>27209546.699999988</v>
      </c>
      <c r="X355" s="20">
        <f t="shared" si="64"/>
        <v>0.9334203976736557</v>
      </c>
      <c r="Y355" s="20">
        <f t="shared" si="59"/>
        <v>0.9334203976736557</v>
      </c>
      <c r="Z355" s="20">
        <f t="shared" si="60"/>
        <v>1.1380654912195979E-3</v>
      </c>
      <c r="AA355" s="21">
        <f t="shared" si="61"/>
        <v>0.93455846316487534</v>
      </c>
    </row>
    <row r="356" spans="1:27" hidden="1" outlineLevel="4" x14ac:dyDescent="0.25">
      <c r="A356" s="15" t="s">
        <v>317</v>
      </c>
      <c r="B356" s="16" t="s">
        <v>32</v>
      </c>
      <c r="C356" s="16" t="s">
        <v>33</v>
      </c>
      <c r="D356" s="16" t="s">
        <v>51</v>
      </c>
      <c r="E356" s="16"/>
      <c r="F356" s="16" t="s">
        <v>35</v>
      </c>
      <c r="G356" s="16">
        <v>1111</v>
      </c>
      <c r="H356" s="16">
        <v>3480</v>
      </c>
      <c r="I356" s="17" t="s">
        <v>52</v>
      </c>
      <c r="J356" s="18">
        <v>520083665</v>
      </c>
      <c r="K356" s="19">
        <v>520083665</v>
      </c>
      <c r="L356" s="19">
        <v>0</v>
      </c>
      <c r="M356" s="19">
        <v>0</v>
      </c>
      <c r="N356" s="19">
        <v>520083665</v>
      </c>
      <c r="O356" s="19">
        <v>0</v>
      </c>
      <c r="P356" s="19">
        <v>0</v>
      </c>
      <c r="Q356" s="19">
        <v>0</v>
      </c>
      <c r="R356" s="19">
        <v>76219656.379999995</v>
      </c>
      <c r="S356" s="19">
        <v>76219656.379999995</v>
      </c>
      <c r="T356" s="19">
        <v>443864008.62</v>
      </c>
      <c r="U356" s="19">
        <v>443864008.62</v>
      </c>
      <c r="V356" s="19">
        <v>0</v>
      </c>
      <c r="W356" s="19">
        <v>443864008.62</v>
      </c>
      <c r="X356" s="20">
        <f t="shared" si="64"/>
        <v>0.14655268278806641</v>
      </c>
      <c r="Y356" s="20">
        <f t="shared" si="59"/>
        <v>0.14655268278806641</v>
      </c>
      <c r="Z356" s="20">
        <f t="shared" si="60"/>
        <v>0</v>
      </c>
      <c r="AA356" s="21">
        <f t="shared" si="61"/>
        <v>0.14655268278806641</v>
      </c>
    </row>
    <row r="357" spans="1:27" ht="120" hidden="1" outlineLevel="4" x14ac:dyDescent="0.25">
      <c r="A357" s="15" t="s">
        <v>317</v>
      </c>
      <c r="B357" s="16" t="s">
        <v>32</v>
      </c>
      <c r="C357" s="16" t="s">
        <v>33</v>
      </c>
      <c r="D357" s="16" t="s">
        <v>53</v>
      </c>
      <c r="E357" s="16" t="s">
        <v>54</v>
      </c>
      <c r="F357" s="16" t="s">
        <v>35</v>
      </c>
      <c r="G357" s="16">
        <v>1112</v>
      </c>
      <c r="H357" s="16">
        <v>3480</v>
      </c>
      <c r="I357" s="17" t="s">
        <v>55</v>
      </c>
      <c r="J357" s="18">
        <v>498499327</v>
      </c>
      <c r="K357" s="19">
        <v>498499327</v>
      </c>
      <c r="L357" s="19">
        <v>0</v>
      </c>
      <c r="M357" s="19">
        <v>0</v>
      </c>
      <c r="N357" s="19">
        <v>498499327</v>
      </c>
      <c r="O357" s="19">
        <v>0</v>
      </c>
      <c r="P357" s="19">
        <v>389631034</v>
      </c>
      <c r="Q357" s="19">
        <v>0</v>
      </c>
      <c r="R357" s="19">
        <v>108868293</v>
      </c>
      <c r="S357" s="19">
        <v>108868293</v>
      </c>
      <c r="T357" s="19">
        <v>0</v>
      </c>
      <c r="U357" s="19">
        <v>0</v>
      </c>
      <c r="V357" s="19">
        <v>0</v>
      </c>
      <c r="W357" s="19">
        <v>0</v>
      </c>
      <c r="X357" s="20">
        <f t="shared" si="64"/>
        <v>0.21839205612407978</v>
      </c>
      <c r="Y357" s="20">
        <f t="shared" si="59"/>
        <v>0.21839205612407978</v>
      </c>
      <c r="Z357" s="20">
        <f t="shared" si="60"/>
        <v>0.78160794387592025</v>
      </c>
      <c r="AA357" s="21">
        <f t="shared" si="61"/>
        <v>1</v>
      </c>
    </row>
    <row r="358" spans="1:27" ht="60" hidden="1" outlineLevel="4" x14ac:dyDescent="0.25">
      <c r="A358" s="15" t="s">
        <v>317</v>
      </c>
      <c r="B358" s="16" t="s">
        <v>32</v>
      </c>
      <c r="C358" s="16" t="s">
        <v>33</v>
      </c>
      <c r="D358" s="16" t="s">
        <v>56</v>
      </c>
      <c r="E358" s="16" t="s">
        <v>54</v>
      </c>
      <c r="F358" s="16" t="s">
        <v>35</v>
      </c>
      <c r="G358" s="16">
        <v>1112</v>
      </c>
      <c r="H358" s="16">
        <v>3480</v>
      </c>
      <c r="I358" s="17" t="s">
        <v>57</v>
      </c>
      <c r="J358" s="18">
        <v>26945910</v>
      </c>
      <c r="K358" s="19">
        <v>26945910</v>
      </c>
      <c r="L358" s="19">
        <v>0</v>
      </c>
      <c r="M358" s="19">
        <v>0</v>
      </c>
      <c r="N358" s="19">
        <v>26945910</v>
      </c>
      <c r="O358" s="19">
        <v>0</v>
      </c>
      <c r="P358" s="19">
        <v>21061140</v>
      </c>
      <c r="Q358" s="19">
        <v>0</v>
      </c>
      <c r="R358" s="19">
        <v>5884770</v>
      </c>
      <c r="S358" s="19">
        <v>5884770</v>
      </c>
      <c r="T358" s="19">
        <v>0</v>
      </c>
      <c r="U358" s="19">
        <v>0</v>
      </c>
      <c r="V358" s="19">
        <v>0</v>
      </c>
      <c r="W358" s="19">
        <v>0</v>
      </c>
      <c r="X358" s="20">
        <f t="shared" si="64"/>
        <v>0.21839195633029279</v>
      </c>
      <c r="Y358" s="20">
        <f t="shared" si="59"/>
        <v>0.21839195633029279</v>
      </c>
      <c r="Z358" s="20">
        <f t="shared" si="60"/>
        <v>0.78160804366970715</v>
      </c>
      <c r="AA358" s="21">
        <f t="shared" si="61"/>
        <v>1</v>
      </c>
    </row>
    <row r="359" spans="1:27" ht="120" hidden="1" outlineLevel="4" x14ac:dyDescent="0.25">
      <c r="A359" s="15" t="s">
        <v>317</v>
      </c>
      <c r="B359" s="16" t="s">
        <v>32</v>
      </c>
      <c r="C359" s="16" t="s">
        <v>33</v>
      </c>
      <c r="D359" s="16" t="s">
        <v>58</v>
      </c>
      <c r="E359" s="16" t="s">
        <v>54</v>
      </c>
      <c r="F359" s="16" t="s">
        <v>35</v>
      </c>
      <c r="G359" s="16">
        <v>1112</v>
      </c>
      <c r="H359" s="16">
        <v>3480</v>
      </c>
      <c r="I359" s="17" t="s">
        <v>59</v>
      </c>
      <c r="J359" s="18">
        <v>94837062</v>
      </c>
      <c r="K359" s="19">
        <v>94837062</v>
      </c>
      <c r="L359" s="19">
        <v>0</v>
      </c>
      <c r="M359" s="19">
        <v>0</v>
      </c>
      <c r="N359" s="19">
        <v>94837062</v>
      </c>
      <c r="O359" s="19">
        <v>0</v>
      </c>
      <c r="P359" s="19">
        <v>75466848</v>
      </c>
      <c r="Q359" s="19">
        <v>0</v>
      </c>
      <c r="R359" s="19">
        <v>19370214</v>
      </c>
      <c r="S359" s="19">
        <v>19370214</v>
      </c>
      <c r="T359" s="19">
        <v>0</v>
      </c>
      <c r="U359" s="19">
        <v>0</v>
      </c>
      <c r="V359" s="19">
        <v>0</v>
      </c>
      <c r="W359" s="19">
        <v>0</v>
      </c>
      <c r="X359" s="20">
        <f t="shared" si="64"/>
        <v>0.20424730154546542</v>
      </c>
      <c r="Y359" s="20">
        <f t="shared" si="59"/>
        <v>0.20424730154546542</v>
      </c>
      <c r="Z359" s="20">
        <f t="shared" si="60"/>
        <v>0.79575269845453456</v>
      </c>
      <c r="AA359" s="21">
        <f t="shared" si="61"/>
        <v>1</v>
      </c>
    </row>
    <row r="360" spans="1:27" ht="90" hidden="1" outlineLevel="4" x14ac:dyDescent="0.25">
      <c r="A360" s="15" t="s">
        <v>317</v>
      </c>
      <c r="B360" s="16" t="s">
        <v>32</v>
      </c>
      <c r="C360" s="16" t="s">
        <v>33</v>
      </c>
      <c r="D360" s="16" t="s">
        <v>60</v>
      </c>
      <c r="E360" s="16" t="s">
        <v>54</v>
      </c>
      <c r="F360" s="16" t="s">
        <v>35</v>
      </c>
      <c r="G360" s="16">
        <v>1112</v>
      </c>
      <c r="H360" s="16">
        <v>3480</v>
      </c>
      <c r="I360" s="17" t="s">
        <v>61</v>
      </c>
      <c r="J360" s="18">
        <v>161675457</v>
      </c>
      <c r="K360" s="19">
        <v>161675457</v>
      </c>
      <c r="L360" s="19">
        <v>0</v>
      </c>
      <c r="M360" s="19">
        <v>0</v>
      </c>
      <c r="N360" s="19">
        <v>161675457</v>
      </c>
      <c r="O360" s="19">
        <v>0</v>
      </c>
      <c r="P360" s="19">
        <v>126366893</v>
      </c>
      <c r="Q360" s="19">
        <v>0</v>
      </c>
      <c r="R360" s="19">
        <v>35308564</v>
      </c>
      <c r="S360" s="19">
        <v>35308564</v>
      </c>
      <c r="T360" s="19">
        <v>0</v>
      </c>
      <c r="U360" s="19">
        <v>0</v>
      </c>
      <c r="V360" s="19">
        <v>0</v>
      </c>
      <c r="W360" s="19">
        <v>0</v>
      </c>
      <c r="X360" s="20">
        <f t="shared" si="64"/>
        <v>0.21839161400978752</v>
      </c>
      <c r="Y360" s="20">
        <f t="shared" si="59"/>
        <v>0.21839161400978752</v>
      </c>
      <c r="Z360" s="20">
        <f t="shared" si="60"/>
        <v>0.78160838599021243</v>
      </c>
      <c r="AA360" s="21">
        <f t="shared" si="61"/>
        <v>1</v>
      </c>
    </row>
    <row r="361" spans="1:27" ht="90" hidden="1" outlineLevel="4" x14ac:dyDescent="0.25">
      <c r="A361" s="15" t="s">
        <v>317</v>
      </c>
      <c r="B361" s="16" t="s">
        <v>32</v>
      </c>
      <c r="C361" s="16" t="s">
        <v>33</v>
      </c>
      <c r="D361" s="16" t="s">
        <v>62</v>
      </c>
      <c r="E361" s="16" t="s">
        <v>54</v>
      </c>
      <c r="F361" s="16" t="s">
        <v>35</v>
      </c>
      <c r="G361" s="16">
        <v>1112</v>
      </c>
      <c r="H361" s="16">
        <v>3480</v>
      </c>
      <c r="I361" s="17" t="s">
        <v>63</v>
      </c>
      <c r="J361" s="18">
        <v>80837729</v>
      </c>
      <c r="K361" s="19">
        <v>80837729</v>
      </c>
      <c r="L361" s="19">
        <v>0</v>
      </c>
      <c r="M361" s="19">
        <v>0</v>
      </c>
      <c r="N361" s="19">
        <v>80837729</v>
      </c>
      <c r="O361" s="19">
        <v>0</v>
      </c>
      <c r="P361" s="19">
        <v>63183459</v>
      </c>
      <c r="Q361" s="19">
        <v>0</v>
      </c>
      <c r="R361" s="19">
        <v>17654270</v>
      </c>
      <c r="S361" s="19">
        <v>17654270</v>
      </c>
      <c r="T361" s="19">
        <v>0</v>
      </c>
      <c r="U361" s="19">
        <v>0</v>
      </c>
      <c r="V361" s="19">
        <v>0</v>
      </c>
      <c r="W361" s="19">
        <v>0</v>
      </c>
      <c r="X361" s="20">
        <f t="shared" si="64"/>
        <v>0.21839146421344915</v>
      </c>
      <c r="Y361" s="20">
        <f t="shared" si="59"/>
        <v>0.21839146421344915</v>
      </c>
      <c r="Z361" s="20">
        <f t="shared" si="60"/>
        <v>0.78160853578655087</v>
      </c>
      <c r="AA361" s="21">
        <f t="shared" si="61"/>
        <v>1</v>
      </c>
    </row>
    <row r="362" spans="1:27" ht="60" hidden="1" outlineLevel="4" x14ac:dyDescent="0.25">
      <c r="A362" s="15" t="s">
        <v>317</v>
      </c>
      <c r="B362" s="16" t="s">
        <v>32</v>
      </c>
      <c r="C362" s="16" t="s">
        <v>33</v>
      </c>
      <c r="D362" s="16" t="s">
        <v>64</v>
      </c>
      <c r="E362" s="16" t="s">
        <v>54</v>
      </c>
      <c r="F362" s="16" t="s">
        <v>35</v>
      </c>
      <c r="G362" s="16">
        <v>1112</v>
      </c>
      <c r="H362" s="16">
        <v>3480</v>
      </c>
      <c r="I362" s="17" t="s">
        <v>65</v>
      </c>
      <c r="J362" s="18">
        <v>246388775</v>
      </c>
      <c r="K362" s="19">
        <v>246388775</v>
      </c>
      <c r="L362" s="19">
        <v>0</v>
      </c>
      <c r="M362" s="19">
        <v>0</v>
      </c>
      <c r="N362" s="19">
        <v>246388775</v>
      </c>
      <c r="O362" s="19">
        <v>0</v>
      </c>
      <c r="P362" s="19">
        <v>0</v>
      </c>
      <c r="Q362" s="19">
        <v>0</v>
      </c>
      <c r="R362" s="19">
        <v>34374174.299999997</v>
      </c>
      <c r="S362" s="19">
        <v>16956881.68</v>
      </c>
      <c r="T362" s="19">
        <v>212014600.69999999</v>
      </c>
      <c r="U362" s="19">
        <v>212014600.69999999</v>
      </c>
      <c r="V362" s="19">
        <v>0</v>
      </c>
      <c r="W362" s="19">
        <v>212014600.69999999</v>
      </c>
      <c r="X362" s="20">
        <f t="shared" si="64"/>
        <v>0.13951193312276503</v>
      </c>
      <c r="Y362" s="20">
        <f t="shared" si="59"/>
        <v>0.13951193312276503</v>
      </c>
      <c r="Z362" s="20">
        <f t="shared" si="60"/>
        <v>0</v>
      </c>
      <c r="AA362" s="21">
        <f t="shared" si="61"/>
        <v>0.13951193312276503</v>
      </c>
    </row>
    <row r="363" spans="1:27" hidden="1" outlineLevel="3" x14ac:dyDescent="0.25">
      <c r="A363" s="22"/>
      <c r="B363" s="23"/>
      <c r="C363" s="23" t="s">
        <v>66</v>
      </c>
      <c r="D363" s="23"/>
      <c r="E363" s="23"/>
      <c r="F363" s="23"/>
      <c r="G363" s="23"/>
      <c r="H363" s="23"/>
      <c r="I363" s="24"/>
      <c r="J363" s="25">
        <f t="shared" ref="J363:W363" si="69">SUBTOTAL(9,J349:J362)</f>
        <v>6960885624</v>
      </c>
      <c r="K363" s="26">
        <f t="shared" si="69"/>
        <v>6960885624</v>
      </c>
      <c r="L363" s="26">
        <f t="shared" si="69"/>
        <v>0</v>
      </c>
      <c r="M363" s="26">
        <f t="shared" si="69"/>
        <v>0</v>
      </c>
      <c r="N363" s="26">
        <f t="shared" si="69"/>
        <v>6960885624</v>
      </c>
      <c r="O363" s="26">
        <f t="shared" si="69"/>
        <v>0</v>
      </c>
      <c r="P363" s="26">
        <f t="shared" si="69"/>
        <v>676182563.47000003</v>
      </c>
      <c r="Q363" s="26">
        <f t="shared" si="69"/>
        <v>0</v>
      </c>
      <c r="R363" s="26">
        <f t="shared" si="69"/>
        <v>1379037494.1800001</v>
      </c>
      <c r="S363" s="26">
        <f t="shared" si="69"/>
        <v>1361620201.5600002</v>
      </c>
      <c r="T363" s="26">
        <f t="shared" si="69"/>
        <v>4905665566.3499994</v>
      </c>
      <c r="U363" s="26">
        <f t="shared" si="69"/>
        <v>4905665566.3499994</v>
      </c>
      <c r="V363" s="26">
        <f t="shared" si="69"/>
        <v>0</v>
      </c>
      <c r="W363" s="26">
        <f t="shared" si="69"/>
        <v>4905665566.3499994</v>
      </c>
      <c r="X363" s="27">
        <f t="shared" si="64"/>
        <v>0.19811236222949899</v>
      </c>
      <c r="Y363" s="27">
        <f t="shared" si="59"/>
        <v>0.19811236222949899</v>
      </c>
      <c r="Z363" s="27">
        <f t="shared" si="60"/>
        <v>9.7140306563669523E-2</v>
      </c>
      <c r="AA363" s="28">
        <f t="shared" si="61"/>
        <v>0.29525266879316853</v>
      </c>
    </row>
    <row r="364" spans="1:27" hidden="1" outlineLevel="4" x14ac:dyDescent="0.25">
      <c r="A364" s="15" t="s">
        <v>317</v>
      </c>
      <c r="B364" s="16" t="s">
        <v>32</v>
      </c>
      <c r="C364" s="16" t="s">
        <v>67</v>
      </c>
      <c r="D364" s="16" t="s">
        <v>318</v>
      </c>
      <c r="E364" s="16"/>
      <c r="F364" s="16" t="s">
        <v>35</v>
      </c>
      <c r="G364" s="16">
        <v>1120</v>
      </c>
      <c r="H364" s="16">
        <v>3480</v>
      </c>
      <c r="I364" s="17" t="s">
        <v>319</v>
      </c>
      <c r="J364" s="18">
        <v>1054467610</v>
      </c>
      <c r="K364" s="19">
        <v>1054467610</v>
      </c>
      <c r="L364" s="19">
        <v>0</v>
      </c>
      <c r="M364" s="19">
        <v>0</v>
      </c>
      <c r="N364" s="19">
        <v>1054467610</v>
      </c>
      <c r="O364" s="19">
        <v>0</v>
      </c>
      <c r="P364" s="19">
        <v>8210014.2199999997</v>
      </c>
      <c r="Q364" s="19">
        <v>0</v>
      </c>
      <c r="R364" s="19">
        <v>48206407.359999999</v>
      </c>
      <c r="S364" s="19">
        <v>48206407.359999999</v>
      </c>
      <c r="T364" s="19">
        <v>207200481.41999999</v>
      </c>
      <c r="U364" s="19">
        <v>998051188.41999996</v>
      </c>
      <c r="V364" s="19">
        <v>0</v>
      </c>
      <c r="W364" s="19">
        <v>998051188.41999996</v>
      </c>
      <c r="X364" s="20">
        <f t="shared" si="64"/>
        <v>4.5716347190597917E-2</v>
      </c>
      <c r="Y364" s="20">
        <f t="shared" si="59"/>
        <v>4.5716347190597917E-2</v>
      </c>
      <c r="Z364" s="20">
        <f t="shared" si="60"/>
        <v>7.7859330548806522E-3</v>
      </c>
      <c r="AA364" s="21">
        <f t="shared" si="61"/>
        <v>5.3502280245478567E-2</v>
      </c>
    </row>
    <row r="365" spans="1:27" hidden="1" outlineLevel="4" x14ac:dyDescent="0.25">
      <c r="A365" s="15" t="s">
        <v>317</v>
      </c>
      <c r="B365" s="16" t="s">
        <v>32</v>
      </c>
      <c r="C365" s="16" t="s">
        <v>67</v>
      </c>
      <c r="D365" s="16" t="s">
        <v>205</v>
      </c>
      <c r="E365" s="16"/>
      <c r="F365" s="16" t="s">
        <v>35</v>
      </c>
      <c r="G365" s="16">
        <v>1120</v>
      </c>
      <c r="H365" s="16">
        <v>3480</v>
      </c>
      <c r="I365" s="17" t="s">
        <v>206</v>
      </c>
      <c r="J365" s="18">
        <v>6183094516</v>
      </c>
      <c r="K365" s="19">
        <v>6183094516</v>
      </c>
      <c r="L365" s="19">
        <v>0</v>
      </c>
      <c r="M365" s="19">
        <v>0</v>
      </c>
      <c r="N365" s="19">
        <v>6183094516</v>
      </c>
      <c r="O365" s="19">
        <v>0</v>
      </c>
      <c r="P365" s="19">
        <v>141826312.97999999</v>
      </c>
      <c r="Q365" s="19">
        <v>0</v>
      </c>
      <c r="R365" s="19">
        <v>64614729.420000002</v>
      </c>
      <c r="S365" s="19">
        <v>64614729.420000002</v>
      </c>
      <c r="T365" s="19">
        <v>1339332586.5999999</v>
      </c>
      <c r="U365" s="19">
        <v>5976653473.6000004</v>
      </c>
      <c r="V365" s="19">
        <v>0</v>
      </c>
      <c r="W365" s="19">
        <v>5976653473.6000004</v>
      </c>
      <c r="X365" s="20">
        <f t="shared" si="64"/>
        <v>1.0450225085965676E-2</v>
      </c>
      <c r="Y365" s="20">
        <f t="shared" si="59"/>
        <v>1.0450225085965676E-2</v>
      </c>
      <c r="Z365" s="20">
        <f t="shared" si="60"/>
        <v>2.2937755942917564E-2</v>
      </c>
      <c r="AA365" s="21">
        <f t="shared" si="61"/>
        <v>3.338798102888324E-2</v>
      </c>
    </row>
    <row r="366" spans="1:27" hidden="1" outlineLevel="4" x14ac:dyDescent="0.25">
      <c r="A366" s="15" t="s">
        <v>317</v>
      </c>
      <c r="B366" s="16" t="s">
        <v>32</v>
      </c>
      <c r="C366" s="16" t="s">
        <v>67</v>
      </c>
      <c r="D366" s="16" t="s">
        <v>72</v>
      </c>
      <c r="E366" s="16"/>
      <c r="F366" s="16" t="s">
        <v>35</v>
      </c>
      <c r="G366" s="16">
        <v>1120</v>
      </c>
      <c r="H366" s="16">
        <v>3480</v>
      </c>
      <c r="I366" s="17" t="s">
        <v>73</v>
      </c>
      <c r="J366" s="18">
        <v>8000000</v>
      </c>
      <c r="K366" s="19">
        <v>8000000</v>
      </c>
      <c r="L366" s="19">
        <v>0</v>
      </c>
      <c r="M366" s="19">
        <v>0</v>
      </c>
      <c r="N366" s="19">
        <v>8000000</v>
      </c>
      <c r="O366" s="19">
        <v>0</v>
      </c>
      <c r="P366" s="19">
        <v>0</v>
      </c>
      <c r="Q366" s="19">
        <v>0</v>
      </c>
      <c r="R366" s="19">
        <v>0</v>
      </c>
      <c r="S366" s="19">
        <v>0</v>
      </c>
      <c r="T366" s="19">
        <v>2000000</v>
      </c>
      <c r="U366" s="19">
        <v>8000000</v>
      </c>
      <c r="V366" s="19">
        <v>0</v>
      </c>
      <c r="W366" s="19">
        <v>8000000</v>
      </c>
      <c r="X366" s="20">
        <f t="shared" si="64"/>
        <v>0</v>
      </c>
      <c r="Y366" s="20">
        <f t="shared" si="59"/>
        <v>0</v>
      </c>
      <c r="Z366" s="20">
        <f t="shared" si="60"/>
        <v>0</v>
      </c>
      <c r="AA366" s="21">
        <f t="shared" si="61"/>
        <v>0</v>
      </c>
    </row>
    <row r="367" spans="1:27" ht="150" hidden="1" outlineLevel="4" x14ac:dyDescent="0.25">
      <c r="A367" s="15" t="s">
        <v>317</v>
      </c>
      <c r="B367" s="16" t="s">
        <v>32</v>
      </c>
      <c r="C367" s="16" t="s">
        <v>67</v>
      </c>
      <c r="D367" s="16" t="s">
        <v>320</v>
      </c>
      <c r="E367" s="16"/>
      <c r="F367" s="16" t="s">
        <v>35</v>
      </c>
      <c r="G367" s="16">
        <v>1120</v>
      </c>
      <c r="H367" s="16">
        <v>3480</v>
      </c>
      <c r="I367" s="17" t="s">
        <v>321</v>
      </c>
      <c r="J367" s="18">
        <v>289929520</v>
      </c>
      <c r="K367" s="19">
        <v>289929520</v>
      </c>
      <c r="L367" s="19">
        <v>0</v>
      </c>
      <c r="M367" s="19">
        <v>0</v>
      </c>
      <c r="N367" s="19">
        <v>289929520</v>
      </c>
      <c r="O367" s="19">
        <v>0</v>
      </c>
      <c r="P367" s="19">
        <v>0</v>
      </c>
      <c r="Q367" s="19">
        <v>0</v>
      </c>
      <c r="R367" s="19">
        <v>0</v>
      </c>
      <c r="S367" s="19">
        <v>0</v>
      </c>
      <c r="T367" s="19">
        <v>72482380</v>
      </c>
      <c r="U367" s="19">
        <v>289929520</v>
      </c>
      <c r="V367" s="19">
        <v>0</v>
      </c>
      <c r="W367" s="19">
        <v>289929520</v>
      </c>
      <c r="X367" s="20">
        <f t="shared" si="64"/>
        <v>0</v>
      </c>
      <c r="Y367" s="20">
        <f t="shared" si="59"/>
        <v>0</v>
      </c>
      <c r="Z367" s="20">
        <f t="shared" si="60"/>
        <v>0</v>
      </c>
      <c r="AA367" s="21">
        <f t="shared" si="61"/>
        <v>0</v>
      </c>
    </row>
    <row r="368" spans="1:27" ht="60" hidden="1" outlineLevel="4" x14ac:dyDescent="0.25">
      <c r="A368" s="15" t="s">
        <v>317</v>
      </c>
      <c r="B368" s="16" t="s">
        <v>32</v>
      </c>
      <c r="C368" s="16" t="s">
        <v>67</v>
      </c>
      <c r="D368" s="16" t="s">
        <v>216</v>
      </c>
      <c r="E368" s="16"/>
      <c r="F368" s="16" t="s">
        <v>35</v>
      </c>
      <c r="G368" s="16">
        <v>1120</v>
      </c>
      <c r="H368" s="16">
        <v>3480</v>
      </c>
      <c r="I368" s="17" t="s">
        <v>322</v>
      </c>
      <c r="J368" s="18">
        <v>6296780</v>
      </c>
      <c r="K368" s="19">
        <v>6296780</v>
      </c>
      <c r="L368" s="19">
        <v>0</v>
      </c>
      <c r="M368" s="19">
        <v>0</v>
      </c>
      <c r="N368" s="19">
        <v>6296780</v>
      </c>
      <c r="O368" s="19">
        <v>0</v>
      </c>
      <c r="P368" s="19">
        <v>0</v>
      </c>
      <c r="Q368" s="19">
        <v>0</v>
      </c>
      <c r="R368" s="19">
        <v>0</v>
      </c>
      <c r="S368" s="19">
        <v>0</v>
      </c>
      <c r="T368" s="19">
        <v>1574195</v>
      </c>
      <c r="U368" s="19">
        <v>6296780</v>
      </c>
      <c r="V368" s="19">
        <v>0</v>
      </c>
      <c r="W368" s="19">
        <v>6296780</v>
      </c>
      <c r="X368" s="20">
        <f t="shared" si="64"/>
        <v>0</v>
      </c>
      <c r="Y368" s="20">
        <f t="shared" si="59"/>
        <v>0</v>
      </c>
      <c r="Z368" s="20">
        <f t="shared" si="60"/>
        <v>0</v>
      </c>
      <c r="AA368" s="21">
        <f t="shared" si="61"/>
        <v>0</v>
      </c>
    </row>
    <row r="369" spans="1:27" hidden="1" outlineLevel="4" x14ac:dyDescent="0.25">
      <c r="A369" s="15" t="s">
        <v>317</v>
      </c>
      <c r="B369" s="16" t="s">
        <v>32</v>
      </c>
      <c r="C369" s="16" t="s">
        <v>67</v>
      </c>
      <c r="D369" s="16" t="s">
        <v>82</v>
      </c>
      <c r="E369" s="16"/>
      <c r="F369" s="16" t="s">
        <v>35</v>
      </c>
      <c r="G369" s="16">
        <v>1120</v>
      </c>
      <c r="H369" s="16">
        <v>3480</v>
      </c>
      <c r="I369" s="17" t="s">
        <v>83</v>
      </c>
      <c r="J369" s="18">
        <v>766850</v>
      </c>
      <c r="K369" s="19">
        <v>766850</v>
      </c>
      <c r="L369" s="19">
        <v>0</v>
      </c>
      <c r="M369" s="19">
        <v>0</v>
      </c>
      <c r="N369" s="19">
        <v>766850</v>
      </c>
      <c r="O369" s="19">
        <v>0</v>
      </c>
      <c r="P369" s="19">
        <v>191713</v>
      </c>
      <c r="Q369" s="19">
        <v>0</v>
      </c>
      <c r="R369" s="19">
        <v>0</v>
      </c>
      <c r="S369" s="19">
        <v>0</v>
      </c>
      <c r="T369" s="19">
        <v>0</v>
      </c>
      <c r="U369" s="19">
        <v>575137</v>
      </c>
      <c r="V369" s="19">
        <v>0</v>
      </c>
      <c r="W369" s="19">
        <v>575137</v>
      </c>
      <c r="X369" s="20">
        <f t="shared" si="64"/>
        <v>0</v>
      </c>
      <c r="Y369" s="20">
        <f t="shared" si="59"/>
        <v>0</v>
      </c>
      <c r="Z369" s="20">
        <f t="shared" si="60"/>
        <v>0.25000065201799571</v>
      </c>
      <c r="AA369" s="21">
        <f t="shared" si="61"/>
        <v>0.25000065201799571</v>
      </c>
    </row>
    <row r="370" spans="1:27" hidden="1" outlineLevel="4" x14ac:dyDescent="0.25">
      <c r="A370" s="15" t="s">
        <v>317</v>
      </c>
      <c r="B370" s="16" t="s">
        <v>32</v>
      </c>
      <c r="C370" s="16" t="s">
        <v>67</v>
      </c>
      <c r="D370" s="16" t="s">
        <v>84</v>
      </c>
      <c r="E370" s="16"/>
      <c r="F370" s="16" t="s">
        <v>35</v>
      </c>
      <c r="G370" s="16">
        <v>1120</v>
      </c>
      <c r="H370" s="16">
        <v>3480</v>
      </c>
      <c r="I370" s="17" t="s">
        <v>85</v>
      </c>
      <c r="J370" s="18">
        <v>49910100</v>
      </c>
      <c r="K370" s="19">
        <v>49910100</v>
      </c>
      <c r="L370" s="19">
        <v>0</v>
      </c>
      <c r="M370" s="19">
        <v>0</v>
      </c>
      <c r="N370" s="19">
        <v>49910100</v>
      </c>
      <c r="O370" s="19">
        <v>0</v>
      </c>
      <c r="P370" s="19">
        <v>12477525</v>
      </c>
      <c r="Q370" s="19">
        <v>0</v>
      </c>
      <c r="R370" s="19">
        <v>0</v>
      </c>
      <c r="S370" s="19">
        <v>0</v>
      </c>
      <c r="T370" s="19">
        <v>0</v>
      </c>
      <c r="U370" s="19">
        <v>37432575</v>
      </c>
      <c r="V370" s="19">
        <v>0</v>
      </c>
      <c r="W370" s="19">
        <v>37432575</v>
      </c>
      <c r="X370" s="20">
        <f t="shared" ref="X370:X401" si="70">R370/K370</f>
        <v>0</v>
      </c>
      <c r="Y370" s="20">
        <f t="shared" si="59"/>
        <v>0</v>
      </c>
      <c r="Z370" s="20">
        <f t="shared" si="60"/>
        <v>0.25</v>
      </c>
      <c r="AA370" s="21">
        <f t="shared" si="61"/>
        <v>0.25</v>
      </c>
    </row>
    <row r="371" spans="1:27" ht="75" hidden="1" outlineLevel="4" x14ac:dyDescent="0.25">
      <c r="A371" s="15" t="s">
        <v>317</v>
      </c>
      <c r="B371" s="16" t="s">
        <v>32</v>
      </c>
      <c r="C371" s="16" t="s">
        <v>67</v>
      </c>
      <c r="D371" s="16" t="s">
        <v>90</v>
      </c>
      <c r="E371" s="16"/>
      <c r="F371" s="16" t="s">
        <v>35</v>
      </c>
      <c r="G371" s="16">
        <v>1120</v>
      </c>
      <c r="H371" s="16">
        <v>3480</v>
      </c>
      <c r="I371" s="17" t="s">
        <v>323</v>
      </c>
      <c r="J371" s="18">
        <v>735000</v>
      </c>
      <c r="K371" s="19">
        <v>735000</v>
      </c>
      <c r="L371" s="19">
        <v>0</v>
      </c>
      <c r="M371" s="19">
        <v>0</v>
      </c>
      <c r="N371" s="19">
        <v>735000</v>
      </c>
      <c r="O371" s="19">
        <v>0</v>
      </c>
      <c r="P371" s="19">
        <v>0</v>
      </c>
      <c r="Q371" s="19">
        <v>0</v>
      </c>
      <c r="R371" s="19">
        <v>0</v>
      </c>
      <c r="S371" s="19">
        <v>0</v>
      </c>
      <c r="T371" s="19">
        <v>183750</v>
      </c>
      <c r="U371" s="19">
        <v>735000</v>
      </c>
      <c r="V371" s="19">
        <v>0</v>
      </c>
      <c r="W371" s="19">
        <v>735000</v>
      </c>
      <c r="X371" s="20">
        <f t="shared" si="70"/>
        <v>0</v>
      </c>
      <c r="Y371" s="20">
        <f t="shared" si="59"/>
        <v>0</v>
      </c>
      <c r="Z371" s="20">
        <f t="shared" si="60"/>
        <v>0</v>
      </c>
      <c r="AA371" s="21">
        <f t="shared" si="61"/>
        <v>0</v>
      </c>
    </row>
    <row r="372" spans="1:27" ht="30" hidden="1" outlineLevel="4" x14ac:dyDescent="0.25">
      <c r="A372" s="15" t="s">
        <v>317</v>
      </c>
      <c r="B372" s="16" t="s">
        <v>32</v>
      </c>
      <c r="C372" s="16" t="s">
        <v>67</v>
      </c>
      <c r="D372" s="16" t="s">
        <v>220</v>
      </c>
      <c r="E372" s="16"/>
      <c r="F372" s="16" t="s">
        <v>35</v>
      </c>
      <c r="G372" s="16">
        <v>1120</v>
      </c>
      <c r="H372" s="16">
        <v>3480</v>
      </c>
      <c r="I372" s="17" t="s">
        <v>221</v>
      </c>
      <c r="J372" s="18">
        <v>19976505</v>
      </c>
      <c r="K372" s="19">
        <v>19976505</v>
      </c>
      <c r="L372" s="19">
        <v>0</v>
      </c>
      <c r="M372" s="19">
        <v>0</v>
      </c>
      <c r="N372" s="19">
        <v>19976505</v>
      </c>
      <c r="O372" s="19">
        <v>0</v>
      </c>
      <c r="P372" s="19">
        <v>5085884.41</v>
      </c>
      <c r="Q372" s="19">
        <v>0</v>
      </c>
      <c r="R372" s="19">
        <v>0</v>
      </c>
      <c r="S372" s="19">
        <v>0</v>
      </c>
      <c r="T372" s="19">
        <v>-91758.41</v>
      </c>
      <c r="U372" s="19">
        <v>14890620.59</v>
      </c>
      <c r="V372" s="19">
        <v>0</v>
      </c>
      <c r="W372" s="19">
        <v>14890620.59</v>
      </c>
      <c r="X372" s="20">
        <f t="shared" si="70"/>
        <v>0</v>
      </c>
      <c r="Y372" s="20">
        <f t="shared" si="59"/>
        <v>0</v>
      </c>
      <c r="Z372" s="20">
        <f t="shared" si="60"/>
        <v>0.25459330398385505</v>
      </c>
      <c r="AA372" s="21">
        <f t="shared" si="61"/>
        <v>0.25459330398385505</v>
      </c>
    </row>
    <row r="373" spans="1:27" ht="30" hidden="1" outlineLevel="4" x14ac:dyDescent="0.25">
      <c r="A373" s="15" t="s">
        <v>317</v>
      </c>
      <c r="B373" s="16" t="s">
        <v>32</v>
      </c>
      <c r="C373" s="16" t="s">
        <v>67</v>
      </c>
      <c r="D373" s="16" t="s">
        <v>92</v>
      </c>
      <c r="E373" s="16"/>
      <c r="F373" s="16" t="s">
        <v>35</v>
      </c>
      <c r="G373" s="16">
        <v>1120</v>
      </c>
      <c r="H373" s="16">
        <v>3480</v>
      </c>
      <c r="I373" s="17" t="s">
        <v>93</v>
      </c>
      <c r="J373" s="18">
        <v>128291401</v>
      </c>
      <c r="K373" s="19">
        <v>128291401</v>
      </c>
      <c r="L373" s="19">
        <v>0</v>
      </c>
      <c r="M373" s="19">
        <v>0</v>
      </c>
      <c r="N373" s="19">
        <v>128291401</v>
      </c>
      <c r="O373" s="19">
        <v>0</v>
      </c>
      <c r="P373" s="19">
        <v>0</v>
      </c>
      <c r="Q373" s="19">
        <v>0</v>
      </c>
      <c r="R373" s="19">
        <v>0</v>
      </c>
      <c r="S373" s="19">
        <v>0</v>
      </c>
      <c r="T373" s="19">
        <v>32072850</v>
      </c>
      <c r="U373" s="19">
        <v>128291401</v>
      </c>
      <c r="V373" s="19">
        <v>0</v>
      </c>
      <c r="W373" s="19">
        <v>128291401</v>
      </c>
      <c r="X373" s="20">
        <f t="shared" si="70"/>
        <v>0</v>
      </c>
      <c r="Y373" s="20">
        <f t="shared" si="59"/>
        <v>0</v>
      </c>
      <c r="Z373" s="20">
        <f t="shared" si="60"/>
        <v>0</v>
      </c>
      <c r="AA373" s="21">
        <f t="shared" si="61"/>
        <v>0</v>
      </c>
    </row>
    <row r="374" spans="1:27" ht="30" hidden="1" outlineLevel="4" x14ac:dyDescent="0.25">
      <c r="A374" s="15" t="s">
        <v>317</v>
      </c>
      <c r="B374" s="16" t="s">
        <v>32</v>
      </c>
      <c r="C374" s="16" t="s">
        <v>67</v>
      </c>
      <c r="D374" s="16" t="s">
        <v>224</v>
      </c>
      <c r="E374" s="16"/>
      <c r="F374" s="16" t="s">
        <v>35</v>
      </c>
      <c r="G374" s="16">
        <v>1120</v>
      </c>
      <c r="H374" s="16">
        <v>3480</v>
      </c>
      <c r="I374" s="17" t="s">
        <v>225</v>
      </c>
      <c r="J374" s="18">
        <v>26014346</v>
      </c>
      <c r="K374" s="19">
        <v>26014346</v>
      </c>
      <c r="L374" s="19">
        <v>0</v>
      </c>
      <c r="M374" s="19">
        <v>0</v>
      </c>
      <c r="N374" s="19">
        <v>26014346</v>
      </c>
      <c r="O374" s="19">
        <v>0</v>
      </c>
      <c r="P374" s="19">
        <v>4268405.5</v>
      </c>
      <c r="Q374" s="19">
        <v>0</v>
      </c>
      <c r="R374" s="19">
        <v>0</v>
      </c>
      <c r="S374" s="19">
        <v>0</v>
      </c>
      <c r="T374" s="19">
        <v>2235181.5</v>
      </c>
      <c r="U374" s="19">
        <v>21745940.5</v>
      </c>
      <c r="V374" s="19">
        <v>0</v>
      </c>
      <c r="W374" s="19">
        <v>21745940.5</v>
      </c>
      <c r="X374" s="20">
        <f t="shared" si="70"/>
        <v>0</v>
      </c>
      <c r="Y374" s="20">
        <f t="shared" si="59"/>
        <v>0</v>
      </c>
      <c r="Z374" s="20">
        <f t="shared" si="60"/>
        <v>0.16407890861450064</v>
      </c>
      <c r="AA374" s="21">
        <f t="shared" si="61"/>
        <v>0.16407890861450064</v>
      </c>
    </row>
    <row r="375" spans="1:27" ht="45" hidden="1" outlineLevel="4" x14ac:dyDescent="0.25">
      <c r="A375" s="15" t="s">
        <v>317</v>
      </c>
      <c r="B375" s="16" t="s">
        <v>32</v>
      </c>
      <c r="C375" s="16" t="s">
        <v>67</v>
      </c>
      <c r="D375" s="16" t="s">
        <v>94</v>
      </c>
      <c r="E375" s="16"/>
      <c r="F375" s="16" t="s">
        <v>35</v>
      </c>
      <c r="G375" s="16">
        <v>1120</v>
      </c>
      <c r="H375" s="16">
        <v>3480</v>
      </c>
      <c r="I375" s="17" t="s">
        <v>95</v>
      </c>
      <c r="J375" s="18">
        <v>308499262</v>
      </c>
      <c r="K375" s="19">
        <v>308499262</v>
      </c>
      <c r="L375" s="19">
        <v>0</v>
      </c>
      <c r="M375" s="19">
        <v>0</v>
      </c>
      <c r="N375" s="19">
        <v>308499262</v>
      </c>
      <c r="O375" s="19">
        <v>0</v>
      </c>
      <c r="P375" s="19">
        <v>57734164.789999999</v>
      </c>
      <c r="Q375" s="19">
        <v>1714696.57</v>
      </c>
      <c r="R375" s="19">
        <v>397083.62</v>
      </c>
      <c r="S375" s="19">
        <v>397083.62</v>
      </c>
      <c r="T375" s="19">
        <v>17278871.02</v>
      </c>
      <c r="U375" s="19">
        <v>248653317.02000001</v>
      </c>
      <c r="V375" s="19">
        <v>0</v>
      </c>
      <c r="W375" s="19">
        <v>248653317.02000001</v>
      </c>
      <c r="X375" s="20">
        <f t="shared" si="70"/>
        <v>1.2871460937238805E-3</v>
      </c>
      <c r="Y375" s="20">
        <f t="shared" si="59"/>
        <v>1.2871460937238805E-3</v>
      </c>
      <c r="Z375" s="20">
        <f t="shared" si="60"/>
        <v>0.19270341515436104</v>
      </c>
      <c r="AA375" s="21">
        <f t="shared" si="61"/>
        <v>0.19399056124808492</v>
      </c>
    </row>
    <row r="376" spans="1:27" hidden="1" outlineLevel="3" x14ac:dyDescent="0.25">
      <c r="A376" s="22"/>
      <c r="B376" s="23"/>
      <c r="C376" s="23" t="s">
        <v>96</v>
      </c>
      <c r="D376" s="23"/>
      <c r="E376" s="23"/>
      <c r="F376" s="23"/>
      <c r="G376" s="23"/>
      <c r="H376" s="23"/>
      <c r="I376" s="24"/>
      <c r="J376" s="25">
        <f t="shared" ref="J376:W376" si="71">SUBTOTAL(9,J364:J375)</f>
        <v>8075981890</v>
      </c>
      <c r="K376" s="26">
        <f t="shared" si="71"/>
        <v>8075981890</v>
      </c>
      <c r="L376" s="26">
        <f t="shared" si="71"/>
        <v>0</v>
      </c>
      <c r="M376" s="26">
        <f t="shared" si="71"/>
        <v>0</v>
      </c>
      <c r="N376" s="26">
        <f t="shared" si="71"/>
        <v>8075981890</v>
      </c>
      <c r="O376" s="26">
        <f t="shared" si="71"/>
        <v>0</v>
      </c>
      <c r="P376" s="26">
        <f t="shared" si="71"/>
        <v>229794019.89999998</v>
      </c>
      <c r="Q376" s="26">
        <f t="shared" si="71"/>
        <v>1714696.57</v>
      </c>
      <c r="R376" s="26">
        <f t="shared" si="71"/>
        <v>113218220.40000001</v>
      </c>
      <c r="S376" s="26">
        <f t="shared" si="71"/>
        <v>113218220.40000001</v>
      </c>
      <c r="T376" s="26">
        <f t="shared" si="71"/>
        <v>1674268537.1299999</v>
      </c>
      <c r="U376" s="26">
        <f t="shared" si="71"/>
        <v>7731254953.1300011</v>
      </c>
      <c r="V376" s="26">
        <f t="shared" si="71"/>
        <v>0</v>
      </c>
      <c r="W376" s="26">
        <f t="shared" si="71"/>
        <v>7731254953.1300011</v>
      </c>
      <c r="X376" s="27">
        <f t="shared" si="70"/>
        <v>1.4019127573848485E-2</v>
      </c>
      <c r="Y376" s="27">
        <f t="shared" si="59"/>
        <v>1.4019127573848485E-2</v>
      </c>
      <c r="Z376" s="27">
        <f t="shared" si="60"/>
        <v>2.8666324370620892E-2</v>
      </c>
      <c r="AA376" s="28">
        <f t="shared" si="61"/>
        <v>4.2685451944469377E-2</v>
      </c>
    </row>
    <row r="377" spans="1:27" ht="30" hidden="1" outlineLevel="4" x14ac:dyDescent="0.25">
      <c r="A377" s="15" t="s">
        <v>317</v>
      </c>
      <c r="B377" s="16" t="s">
        <v>32</v>
      </c>
      <c r="C377" s="16" t="s">
        <v>97</v>
      </c>
      <c r="D377" s="16" t="s">
        <v>234</v>
      </c>
      <c r="E377" s="16"/>
      <c r="F377" s="16" t="s">
        <v>35</v>
      </c>
      <c r="G377" s="16">
        <v>1120</v>
      </c>
      <c r="H377" s="16">
        <v>3480</v>
      </c>
      <c r="I377" s="17" t="s">
        <v>235</v>
      </c>
      <c r="J377" s="18">
        <v>34650</v>
      </c>
      <c r="K377" s="19">
        <v>34650</v>
      </c>
      <c r="L377" s="19">
        <v>0</v>
      </c>
      <c r="M377" s="19">
        <v>0</v>
      </c>
      <c r="N377" s="19">
        <v>34650</v>
      </c>
      <c r="O377" s="19">
        <v>0</v>
      </c>
      <c r="P377" s="19">
        <v>0</v>
      </c>
      <c r="Q377" s="19">
        <v>0</v>
      </c>
      <c r="R377" s="19">
        <v>0</v>
      </c>
      <c r="S377" s="19">
        <v>0</v>
      </c>
      <c r="T377" s="19">
        <v>8663</v>
      </c>
      <c r="U377" s="19">
        <v>34650</v>
      </c>
      <c r="V377" s="19">
        <v>0</v>
      </c>
      <c r="W377" s="19">
        <v>34650</v>
      </c>
      <c r="X377" s="20">
        <f t="shared" si="70"/>
        <v>0</v>
      </c>
      <c r="Y377" s="20">
        <f t="shared" si="59"/>
        <v>0</v>
      </c>
      <c r="Z377" s="20">
        <f t="shared" si="60"/>
        <v>0</v>
      </c>
      <c r="AA377" s="21">
        <f t="shared" si="61"/>
        <v>0</v>
      </c>
    </row>
    <row r="378" spans="1:27" ht="30" hidden="1" outlineLevel="4" x14ac:dyDescent="0.25">
      <c r="A378" s="15" t="s">
        <v>317</v>
      </c>
      <c r="B378" s="16" t="s">
        <v>32</v>
      </c>
      <c r="C378" s="16" t="s">
        <v>97</v>
      </c>
      <c r="D378" s="16" t="s">
        <v>104</v>
      </c>
      <c r="E378" s="16"/>
      <c r="F378" s="16" t="s">
        <v>35</v>
      </c>
      <c r="G378" s="16">
        <v>1120</v>
      </c>
      <c r="H378" s="16">
        <v>3480</v>
      </c>
      <c r="I378" s="17" t="s">
        <v>105</v>
      </c>
      <c r="J378" s="18">
        <v>17097692</v>
      </c>
      <c r="K378" s="19">
        <v>17097692</v>
      </c>
      <c r="L378" s="19">
        <v>0</v>
      </c>
      <c r="M378" s="19">
        <v>0</v>
      </c>
      <c r="N378" s="19">
        <v>17097692</v>
      </c>
      <c r="O378" s="19">
        <v>0</v>
      </c>
      <c r="P378" s="19">
        <v>15649046.82</v>
      </c>
      <c r="Q378" s="19">
        <v>0</v>
      </c>
      <c r="R378" s="19">
        <v>0</v>
      </c>
      <c r="S378" s="19">
        <v>0</v>
      </c>
      <c r="T378" s="19">
        <v>-11374623.82</v>
      </c>
      <c r="U378" s="19">
        <v>1448645.18</v>
      </c>
      <c r="V378" s="19">
        <v>0</v>
      </c>
      <c r="W378" s="19">
        <v>1448645.1799999997</v>
      </c>
      <c r="X378" s="20">
        <f t="shared" si="70"/>
        <v>0</v>
      </c>
      <c r="Y378" s="20">
        <f t="shared" si="59"/>
        <v>0</v>
      </c>
      <c r="Z378" s="20">
        <f t="shared" si="60"/>
        <v>0.91527247186345384</v>
      </c>
      <c r="AA378" s="21">
        <f t="shared" si="61"/>
        <v>0.91527247186345384</v>
      </c>
    </row>
    <row r="379" spans="1:27" ht="30" hidden="1" outlineLevel="4" x14ac:dyDescent="0.25">
      <c r="A379" s="15" t="s">
        <v>317</v>
      </c>
      <c r="B379" s="16" t="s">
        <v>32</v>
      </c>
      <c r="C379" s="16" t="s">
        <v>97</v>
      </c>
      <c r="D379" s="16" t="s">
        <v>110</v>
      </c>
      <c r="E379" s="16"/>
      <c r="F379" s="16" t="s">
        <v>35</v>
      </c>
      <c r="G379" s="16">
        <v>1120</v>
      </c>
      <c r="H379" s="16">
        <v>3480</v>
      </c>
      <c r="I379" s="17" t="s">
        <v>111</v>
      </c>
      <c r="J379" s="18">
        <v>3820348</v>
      </c>
      <c r="K379" s="19">
        <v>3820348</v>
      </c>
      <c r="L379" s="19">
        <v>0</v>
      </c>
      <c r="M379" s="19">
        <v>0</v>
      </c>
      <c r="N379" s="19">
        <v>3820348</v>
      </c>
      <c r="O379" s="19">
        <v>0</v>
      </c>
      <c r="P379" s="19">
        <v>0</v>
      </c>
      <c r="Q379" s="19">
        <v>0</v>
      </c>
      <c r="R379" s="19">
        <v>0</v>
      </c>
      <c r="S379" s="19">
        <v>0</v>
      </c>
      <c r="T379" s="19">
        <v>955087</v>
      </c>
      <c r="U379" s="19">
        <v>3820348</v>
      </c>
      <c r="V379" s="19">
        <v>0</v>
      </c>
      <c r="W379" s="19">
        <v>3820348</v>
      </c>
      <c r="X379" s="20">
        <f t="shared" si="70"/>
        <v>0</v>
      </c>
      <c r="Y379" s="20">
        <f t="shared" si="59"/>
        <v>0</v>
      </c>
      <c r="Z379" s="20">
        <f t="shared" si="60"/>
        <v>0</v>
      </c>
      <c r="AA379" s="21">
        <f t="shared" si="61"/>
        <v>0</v>
      </c>
    </row>
    <row r="380" spans="1:27" ht="30" hidden="1" outlineLevel="4" x14ac:dyDescent="0.25">
      <c r="A380" s="15" t="s">
        <v>317</v>
      </c>
      <c r="B380" s="16" t="s">
        <v>32</v>
      </c>
      <c r="C380" s="16" t="s">
        <v>97</v>
      </c>
      <c r="D380" s="16" t="s">
        <v>112</v>
      </c>
      <c r="E380" s="16"/>
      <c r="F380" s="16" t="s">
        <v>35</v>
      </c>
      <c r="G380" s="16">
        <v>1120</v>
      </c>
      <c r="H380" s="16">
        <v>3480</v>
      </c>
      <c r="I380" s="17" t="s">
        <v>113</v>
      </c>
      <c r="J380" s="18">
        <v>1158704</v>
      </c>
      <c r="K380" s="19">
        <v>1158704</v>
      </c>
      <c r="L380" s="19">
        <v>0</v>
      </c>
      <c r="M380" s="19">
        <v>0</v>
      </c>
      <c r="N380" s="19">
        <v>1158704</v>
      </c>
      <c r="O380" s="19">
        <v>0</v>
      </c>
      <c r="P380" s="19">
        <v>0</v>
      </c>
      <c r="Q380" s="19">
        <v>0</v>
      </c>
      <c r="R380" s="19">
        <v>0</v>
      </c>
      <c r="S380" s="19">
        <v>0</v>
      </c>
      <c r="T380" s="19">
        <v>289676</v>
      </c>
      <c r="U380" s="19">
        <v>1158704</v>
      </c>
      <c r="V380" s="19">
        <v>0</v>
      </c>
      <c r="W380" s="19">
        <v>1158704</v>
      </c>
      <c r="X380" s="20">
        <f t="shared" si="70"/>
        <v>0</v>
      </c>
      <c r="Y380" s="20">
        <f t="shared" si="59"/>
        <v>0</v>
      </c>
      <c r="Z380" s="20">
        <f t="shared" si="60"/>
        <v>0</v>
      </c>
      <c r="AA380" s="21">
        <f t="shared" si="61"/>
        <v>0</v>
      </c>
    </row>
    <row r="381" spans="1:27" hidden="1" outlineLevel="4" x14ac:dyDescent="0.25">
      <c r="A381" s="15" t="s">
        <v>317</v>
      </c>
      <c r="B381" s="16" t="s">
        <v>32</v>
      </c>
      <c r="C381" s="16" t="s">
        <v>97</v>
      </c>
      <c r="D381" s="16" t="s">
        <v>114</v>
      </c>
      <c r="E381" s="16"/>
      <c r="F381" s="16" t="s">
        <v>35</v>
      </c>
      <c r="G381" s="16">
        <v>1120</v>
      </c>
      <c r="H381" s="16">
        <v>3480</v>
      </c>
      <c r="I381" s="17" t="s">
        <v>115</v>
      </c>
      <c r="J381" s="18">
        <v>160444</v>
      </c>
      <c r="K381" s="19">
        <v>160444</v>
      </c>
      <c r="L381" s="19">
        <v>0</v>
      </c>
      <c r="M381" s="19">
        <v>0</v>
      </c>
      <c r="N381" s="19">
        <v>160444</v>
      </c>
      <c r="O381" s="19">
        <v>0</v>
      </c>
      <c r="P381" s="19">
        <v>0</v>
      </c>
      <c r="Q381" s="19">
        <v>0</v>
      </c>
      <c r="R381" s="19">
        <v>0</v>
      </c>
      <c r="S381" s="19">
        <v>0</v>
      </c>
      <c r="T381" s="19">
        <v>40111</v>
      </c>
      <c r="U381" s="19">
        <v>160444</v>
      </c>
      <c r="V381" s="19">
        <v>0</v>
      </c>
      <c r="W381" s="19">
        <v>160444</v>
      </c>
      <c r="X381" s="20">
        <f t="shared" si="70"/>
        <v>0</v>
      </c>
      <c r="Y381" s="20">
        <f t="shared" si="59"/>
        <v>0</v>
      </c>
      <c r="Z381" s="20">
        <f t="shared" si="60"/>
        <v>0</v>
      </c>
      <c r="AA381" s="21">
        <f t="shared" si="61"/>
        <v>0</v>
      </c>
    </row>
    <row r="382" spans="1:27" hidden="1" outlineLevel="3" x14ac:dyDescent="0.25">
      <c r="A382" s="22"/>
      <c r="B382" s="23"/>
      <c r="C382" s="23" t="s">
        <v>118</v>
      </c>
      <c r="D382" s="23"/>
      <c r="E382" s="23"/>
      <c r="F382" s="23"/>
      <c r="G382" s="23"/>
      <c r="H382" s="23"/>
      <c r="I382" s="24"/>
      <c r="J382" s="25">
        <f t="shared" ref="J382:W382" si="72">SUBTOTAL(9,J377:J381)</f>
        <v>22271838</v>
      </c>
      <c r="K382" s="26">
        <f t="shared" si="72"/>
        <v>22271838</v>
      </c>
      <c r="L382" s="26">
        <f t="shared" si="72"/>
        <v>0</v>
      </c>
      <c r="M382" s="26">
        <f t="shared" si="72"/>
        <v>0</v>
      </c>
      <c r="N382" s="26">
        <f t="shared" si="72"/>
        <v>22271838</v>
      </c>
      <c r="O382" s="26">
        <f t="shared" si="72"/>
        <v>0</v>
      </c>
      <c r="P382" s="26">
        <f t="shared" si="72"/>
        <v>15649046.82</v>
      </c>
      <c r="Q382" s="26">
        <f t="shared" si="72"/>
        <v>0</v>
      </c>
      <c r="R382" s="26">
        <f t="shared" si="72"/>
        <v>0</v>
      </c>
      <c r="S382" s="26">
        <f t="shared" si="72"/>
        <v>0</v>
      </c>
      <c r="T382" s="26">
        <f t="shared" si="72"/>
        <v>-10081086.82</v>
      </c>
      <c r="U382" s="26">
        <f t="shared" si="72"/>
        <v>6622791.1799999997</v>
      </c>
      <c r="V382" s="26">
        <f t="shared" si="72"/>
        <v>0</v>
      </c>
      <c r="W382" s="26">
        <f t="shared" si="72"/>
        <v>6622791.1799999997</v>
      </c>
      <c r="X382" s="27">
        <f t="shared" si="70"/>
        <v>0</v>
      </c>
      <c r="Y382" s="27">
        <f t="shared" si="59"/>
        <v>0</v>
      </c>
      <c r="Z382" s="27">
        <f t="shared" si="60"/>
        <v>0.70263831929811993</v>
      </c>
      <c r="AA382" s="28">
        <f t="shared" si="61"/>
        <v>0.70263831929811993</v>
      </c>
    </row>
    <row r="383" spans="1:27" hidden="1" outlineLevel="4" x14ac:dyDescent="0.25">
      <c r="A383" s="15" t="s">
        <v>317</v>
      </c>
      <c r="B383" s="16" t="s">
        <v>32</v>
      </c>
      <c r="C383" s="16" t="s">
        <v>119</v>
      </c>
      <c r="D383" s="16" t="s">
        <v>122</v>
      </c>
      <c r="E383" s="16"/>
      <c r="F383" s="16">
        <v>280</v>
      </c>
      <c r="G383" s="16">
        <v>2210</v>
      </c>
      <c r="H383" s="16">
        <v>3480</v>
      </c>
      <c r="I383" s="17" t="s">
        <v>123</v>
      </c>
      <c r="J383" s="18">
        <v>108225000</v>
      </c>
      <c r="K383" s="19">
        <v>108225000</v>
      </c>
      <c r="L383" s="19">
        <v>0</v>
      </c>
      <c r="M383" s="19">
        <v>0</v>
      </c>
      <c r="N383" s="19">
        <v>108225000</v>
      </c>
      <c r="O383" s="19">
        <v>0</v>
      </c>
      <c r="P383" s="19">
        <v>0</v>
      </c>
      <c r="Q383" s="19">
        <v>0</v>
      </c>
      <c r="R383" s="19">
        <v>0</v>
      </c>
      <c r="S383" s="19">
        <v>0</v>
      </c>
      <c r="T383" s="19">
        <v>27056250</v>
      </c>
      <c r="U383" s="19">
        <v>108225000</v>
      </c>
      <c r="V383" s="19">
        <v>0</v>
      </c>
      <c r="W383" s="19">
        <v>108225000</v>
      </c>
      <c r="X383" s="20">
        <f t="shared" si="70"/>
        <v>0</v>
      </c>
      <c r="Y383" s="20">
        <f t="shared" si="59"/>
        <v>0</v>
      </c>
      <c r="Z383" s="20">
        <f t="shared" si="60"/>
        <v>0</v>
      </c>
      <c r="AA383" s="21">
        <f t="shared" si="61"/>
        <v>0</v>
      </c>
    </row>
    <row r="384" spans="1:27" hidden="1" outlineLevel="4" x14ac:dyDescent="0.25">
      <c r="A384" s="15" t="s">
        <v>317</v>
      </c>
      <c r="B384" s="16" t="s">
        <v>32</v>
      </c>
      <c r="C384" s="16" t="s">
        <v>119</v>
      </c>
      <c r="D384" s="16" t="s">
        <v>126</v>
      </c>
      <c r="E384" s="16"/>
      <c r="F384" s="16">
        <v>280</v>
      </c>
      <c r="G384" s="16">
        <v>2210</v>
      </c>
      <c r="H384" s="16">
        <v>3480</v>
      </c>
      <c r="I384" s="17" t="s">
        <v>127</v>
      </c>
      <c r="J384" s="18">
        <v>435443900</v>
      </c>
      <c r="K384" s="19">
        <v>435443900</v>
      </c>
      <c r="L384" s="19">
        <v>0</v>
      </c>
      <c r="M384" s="19">
        <v>0</v>
      </c>
      <c r="N384" s="19">
        <v>435443900</v>
      </c>
      <c r="O384" s="19">
        <v>0</v>
      </c>
      <c r="P384" s="19">
        <v>0</v>
      </c>
      <c r="Q384" s="19">
        <v>0</v>
      </c>
      <c r="R384" s="19">
        <v>0</v>
      </c>
      <c r="S384" s="19">
        <v>0</v>
      </c>
      <c r="T384" s="19">
        <v>108860975</v>
      </c>
      <c r="U384" s="19">
        <v>435443900</v>
      </c>
      <c r="V384" s="19">
        <v>0</v>
      </c>
      <c r="W384" s="19">
        <v>435443900</v>
      </c>
      <c r="X384" s="20">
        <f t="shared" si="70"/>
        <v>0</v>
      </c>
      <c r="Y384" s="20">
        <f t="shared" si="59"/>
        <v>0</v>
      </c>
      <c r="Z384" s="20">
        <f t="shared" si="60"/>
        <v>0</v>
      </c>
      <c r="AA384" s="21">
        <f t="shared" si="61"/>
        <v>0</v>
      </c>
    </row>
    <row r="385" spans="1:27" ht="30" hidden="1" outlineLevel="4" x14ac:dyDescent="0.25">
      <c r="A385" s="15" t="s">
        <v>317</v>
      </c>
      <c r="B385" s="16" t="s">
        <v>32</v>
      </c>
      <c r="C385" s="16" t="s">
        <v>119</v>
      </c>
      <c r="D385" s="16" t="s">
        <v>278</v>
      </c>
      <c r="E385" s="16"/>
      <c r="F385" s="16">
        <v>280</v>
      </c>
      <c r="G385" s="16">
        <v>2210</v>
      </c>
      <c r="H385" s="16">
        <v>3480</v>
      </c>
      <c r="I385" s="17" t="s">
        <v>279</v>
      </c>
      <c r="J385" s="18">
        <v>1084823265</v>
      </c>
      <c r="K385" s="19">
        <v>1084823265</v>
      </c>
      <c r="L385" s="19">
        <v>0</v>
      </c>
      <c r="M385" s="19">
        <v>0</v>
      </c>
      <c r="N385" s="19">
        <v>1084823265</v>
      </c>
      <c r="O385" s="19">
        <v>0</v>
      </c>
      <c r="P385" s="19">
        <v>0</v>
      </c>
      <c r="Q385" s="19">
        <v>0</v>
      </c>
      <c r="R385" s="19">
        <v>0</v>
      </c>
      <c r="S385" s="19">
        <v>0</v>
      </c>
      <c r="T385" s="19">
        <v>271205816</v>
      </c>
      <c r="U385" s="19">
        <v>1084823265</v>
      </c>
      <c r="V385" s="19">
        <v>0</v>
      </c>
      <c r="W385" s="19">
        <v>1084823265</v>
      </c>
      <c r="X385" s="20">
        <f t="shared" si="70"/>
        <v>0</v>
      </c>
      <c r="Y385" s="20">
        <f t="shared" si="59"/>
        <v>0</v>
      </c>
      <c r="Z385" s="20">
        <f t="shared" si="60"/>
        <v>0</v>
      </c>
      <c r="AA385" s="21">
        <f t="shared" si="61"/>
        <v>0</v>
      </c>
    </row>
    <row r="386" spans="1:27" hidden="1" outlineLevel="4" x14ac:dyDescent="0.25">
      <c r="A386" s="15" t="s">
        <v>317</v>
      </c>
      <c r="B386" s="16" t="s">
        <v>32</v>
      </c>
      <c r="C386" s="16" t="s">
        <v>119</v>
      </c>
      <c r="D386" s="16" t="s">
        <v>132</v>
      </c>
      <c r="E386" s="16"/>
      <c r="F386" s="16">
        <v>280</v>
      </c>
      <c r="G386" s="16">
        <v>2240</v>
      </c>
      <c r="H386" s="16">
        <v>3480</v>
      </c>
      <c r="I386" s="17" t="s">
        <v>133</v>
      </c>
      <c r="J386" s="18">
        <v>395434027</v>
      </c>
      <c r="K386" s="19">
        <v>395434027</v>
      </c>
      <c r="L386" s="19">
        <v>0</v>
      </c>
      <c r="M386" s="19">
        <v>0</v>
      </c>
      <c r="N386" s="19">
        <v>395434027</v>
      </c>
      <c r="O386" s="19">
        <v>5361257.8899999997</v>
      </c>
      <c r="P386" s="19">
        <v>14528610.630000001</v>
      </c>
      <c r="Q386" s="19">
        <v>0</v>
      </c>
      <c r="R386" s="19">
        <v>0</v>
      </c>
      <c r="S386" s="19">
        <v>0</v>
      </c>
      <c r="T386" s="19">
        <v>78968638.480000004</v>
      </c>
      <c r="U386" s="19">
        <v>375544158.48000002</v>
      </c>
      <c r="V386" s="19">
        <v>0</v>
      </c>
      <c r="W386" s="19">
        <v>375544158.48000002</v>
      </c>
      <c r="X386" s="20">
        <f t="shared" si="70"/>
        <v>0</v>
      </c>
      <c r="Y386" s="20">
        <f t="shared" si="59"/>
        <v>0</v>
      </c>
      <c r="Z386" s="20">
        <f t="shared" si="60"/>
        <v>5.0298829038301247E-2</v>
      </c>
      <c r="AA386" s="21">
        <f t="shared" si="61"/>
        <v>5.0298829038301247E-2</v>
      </c>
    </row>
    <row r="387" spans="1:27" hidden="1" outlineLevel="3" x14ac:dyDescent="0.25">
      <c r="A387" s="22"/>
      <c r="B387" s="23"/>
      <c r="C387" s="23" t="s">
        <v>134</v>
      </c>
      <c r="D387" s="23"/>
      <c r="E387" s="23"/>
      <c r="F387" s="23"/>
      <c r="G387" s="23"/>
      <c r="H387" s="23"/>
      <c r="I387" s="24"/>
      <c r="J387" s="25">
        <f t="shared" ref="J387:W387" si="73">SUBTOTAL(9,J383:J386)</f>
        <v>2023926192</v>
      </c>
      <c r="K387" s="26">
        <f t="shared" si="73"/>
        <v>2023926192</v>
      </c>
      <c r="L387" s="26">
        <f t="shared" si="73"/>
        <v>0</v>
      </c>
      <c r="M387" s="26">
        <f t="shared" si="73"/>
        <v>0</v>
      </c>
      <c r="N387" s="26">
        <f t="shared" si="73"/>
        <v>2023926192</v>
      </c>
      <c r="O387" s="26">
        <f t="shared" si="73"/>
        <v>5361257.8899999997</v>
      </c>
      <c r="P387" s="26">
        <f t="shared" si="73"/>
        <v>14528610.630000001</v>
      </c>
      <c r="Q387" s="26">
        <f t="shared" si="73"/>
        <v>0</v>
      </c>
      <c r="R387" s="26">
        <f t="shared" si="73"/>
        <v>0</v>
      </c>
      <c r="S387" s="26">
        <f t="shared" si="73"/>
        <v>0</v>
      </c>
      <c r="T387" s="26">
        <f t="shared" si="73"/>
        <v>486091679.48000002</v>
      </c>
      <c r="U387" s="26">
        <f t="shared" si="73"/>
        <v>2004036323.48</v>
      </c>
      <c r="V387" s="26">
        <f t="shared" si="73"/>
        <v>0</v>
      </c>
      <c r="W387" s="26">
        <f t="shared" si="73"/>
        <v>2004036323.48</v>
      </c>
      <c r="X387" s="27">
        <f t="shared" si="70"/>
        <v>0</v>
      </c>
      <c r="Y387" s="27">
        <f t="shared" si="59"/>
        <v>0</v>
      </c>
      <c r="Z387" s="27">
        <f t="shared" si="60"/>
        <v>9.8273685071219238E-3</v>
      </c>
      <c r="AA387" s="28">
        <f t="shared" si="61"/>
        <v>9.8273685071219238E-3</v>
      </c>
    </row>
    <row r="388" spans="1:27" ht="120" hidden="1" outlineLevel="4" x14ac:dyDescent="0.25">
      <c r="A388" s="15" t="s">
        <v>317</v>
      </c>
      <c r="B388" s="16" t="s">
        <v>32</v>
      </c>
      <c r="C388" s="16" t="s">
        <v>135</v>
      </c>
      <c r="D388" s="16" t="s">
        <v>136</v>
      </c>
      <c r="E388" s="16" t="s">
        <v>54</v>
      </c>
      <c r="F388" s="16" t="s">
        <v>35</v>
      </c>
      <c r="G388" s="16">
        <v>1310</v>
      </c>
      <c r="H388" s="16">
        <v>3480</v>
      </c>
      <c r="I388" s="17" t="s">
        <v>137</v>
      </c>
      <c r="J388" s="18">
        <v>27471252</v>
      </c>
      <c r="K388" s="19">
        <v>27471252</v>
      </c>
      <c r="L388" s="19">
        <v>0</v>
      </c>
      <c r="M388" s="19">
        <v>0</v>
      </c>
      <c r="N388" s="19">
        <v>27471252</v>
      </c>
      <c r="O388" s="19">
        <v>0</v>
      </c>
      <c r="P388" s="19">
        <v>22022511.129999999</v>
      </c>
      <c r="Q388" s="19">
        <v>0</v>
      </c>
      <c r="R388" s="19">
        <v>5448740.8700000001</v>
      </c>
      <c r="S388" s="19">
        <v>5448740.8700000001</v>
      </c>
      <c r="T388" s="19">
        <v>0</v>
      </c>
      <c r="U388" s="19">
        <v>0</v>
      </c>
      <c r="V388" s="19">
        <v>0</v>
      </c>
      <c r="W388" s="19">
        <v>9.3132257461547852E-10</v>
      </c>
      <c r="X388" s="20">
        <f t="shared" si="70"/>
        <v>0.19834337619559531</v>
      </c>
      <c r="Y388" s="20">
        <f t="shared" si="59"/>
        <v>0.19834337619559531</v>
      </c>
      <c r="Z388" s="20">
        <f t="shared" si="60"/>
        <v>0.80165662380440461</v>
      </c>
      <c r="AA388" s="21">
        <f t="shared" si="61"/>
        <v>0.99999999999999989</v>
      </c>
    </row>
    <row r="389" spans="1:27" ht="120" hidden="1" outlineLevel="4" x14ac:dyDescent="0.25">
      <c r="A389" s="15" t="s">
        <v>317</v>
      </c>
      <c r="B389" s="16" t="s">
        <v>32</v>
      </c>
      <c r="C389" s="16" t="s">
        <v>135</v>
      </c>
      <c r="D389" s="16" t="s">
        <v>136</v>
      </c>
      <c r="E389" s="16" t="s">
        <v>138</v>
      </c>
      <c r="F389" s="16" t="s">
        <v>35</v>
      </c>
      <c r="G389" s="16">
        <v>1310</v>
      </c>
      <c r="H389" s="16">
        <v>3480</v>
      </c>
      <c r="I389" s="17" t="s">
        <v>139</v>
      </c>
      <c r="J389" s="18">
        <v>13472955</v>
      </c>
      <c r="K389" s="19">
        <v>13472955</v>
      </c>
      <c r="L389" s="19">
        <v>0</v>
      </c>
      <c r="M389" s="19">
        <v>0</v>
      </c>
      <c r="N389" s="19">
        <v>13472955</v>
      </c>
      <c r="O389" s="19">
        <v>0</v>
      </c>
      <c r="P389" s="19">
        <v>10530575.5</v>
      </c>
      <c r="Q389" s="19">
        <v>0</v>
      </c>
      <c r="R389" s="19">
        <v>2942379.5</v>
      </c>
      <c r="S389" s="19">
        <v>2942379.5</v>
      </c>
      <c r="T389" s="19">
        <v>0</v>
      </c>
      <c r="U389" s="19">
        <v>0</v>
      </c>
      <c r="V389" s="19">
        <v>0</v>
      </c>
      <c r="W389" s="19">
        <v>0</v>
      </c>
      <c r="X389" s="20">
        <f t="shared" si="70"/>
        <v>0.21839154810507419</v>
      </c>
      <c r="Y389" s="20">
        <f t="shared" si="59"/>
        <v>0.21839154810507419</v>
      </c>
      <c r="Z389" s="20">
        <f t="shared" si="60"/>
        <v>0.78160845189492578</v>
      </c>
      <c r="AA389" s="21">
        <f t="shared" si="61"/>
        <v>1</v>
      </c>
    </row>
    <row r="390" spans="1:27" ht="75" hidden="1" outlineLevel="4" x14ac:dyDescent="0.25">
      <c r="A390" s="15" t="s">
        <v>317</v>
      </c>
      <c r="B390" s="16" t="s">
        <v>32</v>
      </c>
      <c r="C390" s="16" t="s">
        <v>135</v>
      </c>
      <c r="D390" s="16" t="s">
        <v>136</v>
      </c>
      <c r="E390" s="16" t="s">
        <v>140</v>
      </c>
      <c r="F390" s="16" t="s">
        <v>35</v>
      </c>
      <c r="G390" s="16">
        <v>1310</v>
      </c>
      <c r="H390" s="16">
        <v>3480</v>
      </c>
      <c r="I390" s="17" t="s">
        <v>141</v>
      </c>
      <c r="J390" s="18">
        <v>57138904</v>
      </c>
      <c r="K390" s="19">
        <v>57138904</v>
      </c>
      <c r="L390" s="19">
        <v>0</v>
      </c>
      <c r="M390" s="19">
        <v>0</v>
      </c>
      <c r="N390" s="19">
        <v>57138904</v>
      </c>
      <c r="O390" s="19">
        <v>0</v>
      </c>
      <c r="P390" s="19">
        <v>0</v>
      </c>
      <c r="Q390" s="19">
        <v>0</v>
      </c>
      <c r="R390" s="19">
        <v>7180383.0700000003</v>
      </c>
      <c r="S390" s="19">
        <v>3542104.17</v>
      </c>
      <c r="T390" s="19">
        <v>49958520.93</v>
      </c>
      <c r="U390" s="19">
        <v>49958520.93</v>
      </c>
      <c r="V390" s="19">
        <v>0</v>
      </c>
      <c r="W390" s="19">
        <v>49958520.93</v>
      </c>
      <c r="X390" s="20">
        <f t="shared" si="70"/>
        <v>0.12566539725718226</v>
      </c>
      <c r="Y390" s="20">
        <f t="shared" si="59"/>
        <v>0.12566539725718226</v>
      </c>
      <c r="Z390" s="20">
        <f t="shared" si="60"/>
        <v>0</v>
      </c>
      <c r="AA390" s="21">
        <f t="shared" si="61"/>
        <v>0.12566539725718226</v>
      </c>
    </row>
    <row r="391" spans="1:27" ht="45" hidden="1" outlineLevel="4" x14ac:dyDescent="0.25">
      <c r="A391" s="15" t="s">
        <v>317</v>
      </c>
      <c r="B391" s="16" t="s">
        <v>32</v>
      </c>
      <c r="C391" s="16" t="s">
        <v>135</v>
      </c>
      <c r="D391" s="16" t="s">
        <v>170</v>
      </c>
      <c r="E391" s="16"/>
      <c r="F391" s="16" t="s">
        <v>35</v>
      </c>
      <c r="G391" s="16">
        <v>1320</v>
      </c>
      <c r="H391" s="16">
        <v>3480</v>
      </c>
      <c r="I391" s="17" t="s">
        <v>171</v>
      </c>
      <c r="J391" s="18">
        <v>36001744</v>
      </c>
      <c r="K391" s="19">
        <v>36001744</v>
      </c>
      <c r="L391" s="19">
        <v>0</v>
      </c>
      <c r="M391" s="19">
        <v>0</v>
      </c>
      <c r="N391" s="19">
        <v>36001744</v>
      </c>
      <c r="O391" s="19">
        <v>0</v>
      </c>
      <c r="P391" s="19">
        <v>0</v>
      </c>
      <c r="Q391" s="19">
        <v>0</v>
      </c>
      <c r="R391" s="19">
        <v>3145494.32</v>
      </c>
      <c r="S391" s="19">
        <v>3145494.32</v>
      </c>
      <c r="T391" s="19">
        <v>32856249.68</v>
      </c>
      <c r="U391" s="19">
        <v>32856249.68</v>
      </c>
      <c r="V391" s="19">
        <v>0</v>
      </c>
      <c r="W391" s="19">
        <v>32856249.68</v>
      </c>
      <c r="X391" s="20">
        <f t="shared" si="70"/>
        <v>8.7370609601579302E-2</v>
      </c>
      <c r="Y391" s="20">
        <f t="shared" si="59"/>
        <v>8.7370609601579302E-2</v>
      </c>
      <c r="Z391" s="20">
        <f t="shared" si="60"/>
        <v>0</v>
      </c>
      <c r="AA391" s="21">
        <f t="shared" si="61"/>
        <v>8.7370609601579302E-2</v>
      </c>
    </row>
    <row r="392" spans="1:27" ht="285" hidden="1" outlineLevel="4" x14ac:dyDescent="0.25">
      <c r="A392" s="15" t="s">
        <v>317</v>
      </c>
      <c r="B392" s="16" t="s">
        <v>32</v>
      </c>
      <c r="C392" s="16" t="s">
        <v>135</v>
      </c>
      <c r="D392" s="16" t="s">
        <v>264</v>
      </c>
      <c r="E392" s="16" t="s">
        <v>138</v>
      </c>
      <c r="F392" s="16" t="s">
        <v>35</v>
      </c>
      <c r="G392" s="16">
        <v>1320</v>
      </c>
      <c r="H392" s="16">
        <v>3480</v>
      </c>
      <c r="I392" s="17" t="s">
        <v>324</v>
      </c>
      <c r="J392" s="18">
        <v>1160573165</v>
      </c>
      <c r="K392" s="19">
        <v>1160573165</v>
      </c>
      <c r="L392" s="19">
        <v>0</v>
      </c>
      <c r="M392" s="19">
        <v>0</v>
      </c>
      <c r="N392" s="19">
        <v>1160573165</v>
      </c>
      <c r="O392" s="19">
        <v>0</v>
      </c>
      <c r="P392" s="19">
        <v>0</v>
      </c>
      <c r="Q392" s="19">
        <v>0</v>
      </c>
      <c r="R392" s="19">
        <v>96714431</v>
      </c>
      <c r="S392" s="19">
        <v>96714431</v>
      </c>
      <c r="T392" s="19">
        <v>597870039.5</v>
      </c>
      <c r="U392" s="19">
        <v>1063858734</v>
      </c>
      <c r="V392" s="19">
        <v>539254906</v>
      </c>
      <c r="W392" s="19">
        <v>524603828</v>
      </c>
      <c r="X392" s="20">
        <f t="shared" si="70"/>
        <v>8.3333333835958548E-2</v>
      </c>
      <c r="Y392" s="20">
        <f t="shared" si="59"/>
        <v>8.3333333835958548E-2</v>
      </c>
      <c r="Z392" s="20">
        <f t="shared" si="60"/>
        <v>0</v>
      </c>
      <c r="AA392" s="21">
        <f t="shared" si="61"/>
        <v>8.3333333835958548E-2</v>
      </c>
    </row>
    <row r="393" spans="1:27" ht="270" hidden="1" outlineLevel="4" x14ac:dyDescent="0.25">
      <c r="A393" s="15" t="s">
        <v>317</v>
      </c>
      <c r="B393" s="16" t="s">
        <v>32</v>
      </c>
      <c r="C393" s="16" t="s">
        <v>135</v>
      </c>
      <c r="D393" s="16" t="s">
        <v>264</v>
      </c>
      <c r="E393" s="16" t="s">
        <v>140</v>
      </c>
      <c r="F393" s="16" t="s">
        <v>35</v>
      </c>
      <c r="G393" s="16">
        <v>1320</v>
      </c>
      <c r="H393" s="16">
        <v>3480</v>
      </c>
      <c r="I393" s="17" t="s">
        <v>325</v>
      </c>
      <c r="J393" s="18">
        <v>329980190</v>
      </c>
      <c r="K393" s="19">
        <v>329980190</v>
      </c>
      <c r="L393" s="19">
        <v>0</v>
      </c>
      <c r="M393" s="19">
        <v>0</v>
      </c>
      <c r="N393" s="19">
        <v>329980190</v>
      </c>
      <c r="O393" s="19">
        <v>0</v>
      </c>
      <c r="P393" s="19">
        <v>0</v>
      </c>
      <c r="Q393" s="19">
        <v>0</v>
      </c>
      <c r="R393" s="19">
        <v>27498349</v>
      </c>
      <c r="S393" s="19">
        <v>27498349</v>
      </c>
      <c r="T393" s="19">
        <v>165287231</v>
      </c>
      <c r="U393" s="19">
        <v>302481841</v>
      </c>
      <c r="V393" s="19">
        <v>147054044</v>
      </c>
      <c r="W393" s="19">
        <v>155427797</v>
      </c>
      <c r="X393" s="20">
        <f t="shared" si="70"/>
        <v>8.3333332828252504E-2</v>
      </c>
      <c r="Y393" s="20">
        <f t="shared" si="59"/>
        <v>8.3333332828252504E-2</v>
      </c>
      <c r="Z393" s="20">
        <f t="shared" si="60"/>
        <v>0</v>
      </c>
      <c r="AA393" s="21">
        <f t="shared" si="61"/>
        <v>8.3333332828252504E-2</v>
      </c>
    </row>
    <row r="394" spans="1:27" ht="255" hidden="1" outlineLevel="4" x14ac:dyDescent="0.25">
      <c r="A394" s="15" t="s">
        <v>317</v>
      </c>
      <c r="B394" s="16" t="s">
        <v>32</v>
      </c>
      <c r="C394" s="16" t="s">
        <v>135</v>
      </c>
      <c r="D394" s="16" t="s">
        <v>264</v>
      </c>
      <c r="E394" s="16" t="s">
        <v>326</v>
      </c>
      <c r="F394" s="16" t="s">
        <v>35</v>
      </c>
      <c r="G394" s="16">
        <v>1320</v>
      </c>
      <c r="H394" s="16">
        <v>3480</v>
      </c>
      <c r="I394" s="17" t="s">
        <v>327</v>
      </c>
      <c r="J394" s="18">
        <v>6240505637</v>
      </c>
      <c r="K394" s="19">
        <v>6240505637</v>
      </c>
      <c r="L394" s="19">
        <v>0</v>
      </c>
      <c r="M394" s="19">
        <v>0</v>
      </c>
      <c r="N394" s="19">
        <v>6240505637</v>
      </c>
      <c r="O394" s="19">
        <v>0</v>
      </c>
      <c r="P394" s="19">
        <v>0</v>
      </c>
      <c r="Q394" s="19">
        <v>0</v>
      </c>
      <c r="R394" s="19">
        <v>520042137</v>
      </c>
      <c r="S394" s="19">
        <v>520042137</v>
      </c>
      <c r="T394" s="19">
        <v>3693662483.5</v>
      </c>
      <c r="U394" s="19">
        <v>5720463500</v>
      </c>
      <c r="V394" s="19">
        <v>3538104282</v>
      </c>
      <c r="W394" s="19">
        <v>2182359218</v>
      </c>
      <c r="X394" s="20">
        <f t="shared" si="70"/>
        <v>8.3333333426808667E-2</v>
      </c>
      <c r="Y394" s="20">
        <f t="shared" ref="Y394:Y457" si="74">R394/N394</f>
        <v>8.3333333426808667E-2</v>
      </c>
      <c r="Z394" s="20">
        <f t="shared" ref="Z394:Z457" si="75">(O394+P394+Q394)/N394</f>
        <v>0</v>
      </c>
      <c r="AA394" s="21">
        <f t="shared" ref="AA394:AA457" si="76">Y394+Z394</f>
        <v>8.3333333426808667E-2</v>
      </c>
    </row>
    <row r="395" spans="1:27" hidden="1" outlineLevel="3" x14ac:dyDescent="0.25">
      <c r="A395" s="22"/>
      <c r="B395" s="23"/>
      <c r="C395" s="23" t="s">
        <v>191</v>
      </c>
      <c r="D395" s="23"/>
      <c r="E395" s="23"/>
      <c r="F395" s="23"/>
      <c r="G395" s="23"/>
      <c r="H395" s="23"/>
      <c r="I395" s="24"/>
      <c r="J395" s="25">
        <f t="shared" ref="J395:W395" si="77">SUBTOTAL(9,J388:J394)</f>
        <v>7865143847</v>
      </c>
      <c r="K395" s="26">
        <f t="shared" si="77"/>
        <v>7865143847</v>
      </c>
      <c r="L395" s="26">
        <f t="shared" si="77"/>
        <v>0</v>
      </c>
      <c r="M395" s="26">
        <f t="shared" si="77"/>
        <v>0</v>
      </c>
      <c r="N395" s="26">
        <f t="shared" si="77"/>
        <v>7865143847</v>
      </c>
      <c r="O395" s="26">
        <f t="shared" si="77"/>
        <v>0</v>
      </c>
      <c r="P395" s="26">
        <f t="shared" si="77"/>
        <v>32553086.629999999</v>
      </c>
      <c r="Q395" s="26">
        <f t="shared" si="77"/>
        <v>0</v>
      </c>
      <c r="R395" s="26">
        <f t="shared" si="77"/>
        <v>662971914.75999999</v>
      </c>
      <c r="S395" s="26">
        <f t="shared" si="77"/>
        <v>659333635.86000001</v>
      </c>
      <c r="T395" s="26">
        <f t="shared" si="77"/>
        <v>4539634524.6099997</v>
      </c>
      <c r="U395" s="26">
        <f t="shared" si="77"/>
        <v>7169618845.6099997</v>
      </c>
      <c r="V395" s="26">
        <f t="shared" si="77"/>
        <v>4224413232</v>
      </c>
      <c r="W395" s="26">
        <f t="shared" si="77"/>
        <v>2945205613.6100001</v>
      </c>
      <c r="X395" s="27">
        <f t="shared" si="70"/>
        <v>8.4292408080098524E-2</v>
      </c>
      <c r="Y395" s="27">
        <f t="shared" si="74"/>
        <v>8.4292408080098524E-2</v>
      </c>
      <c r="Z395" s="27">
        <f t="shared" si="75"/>
        <v>4.138905436855642E-3</v>
      </c>
      <c r="AA395" s="28">
        <f t="shared" si="76"/>
        <v>8.8431313516954171E-2</v>
      </c>
    </row>
    <row r="396" spans="1:27" ht="405" hidden="1" outlineLevel="4" x14ac:dyDescent="0.25">
      <c r="A396" s="15" t="s">
        <v>317</v>
      </c>
      <c r="B396" s="16" t="s">
        <v>32</v>
      </c>
      <c r="C396" s="16" t="s">
        <v>192</v>
      </c>
      <c r="D396" s="16" t="s">
        <v>328</v>
      </c>
      <c r="E396" s="16" t="s">
        <v>54</v>
      </c>
      <c r="F396" s="16">
        <v>280</v>
      </c>
      <c r="G396" s="16">
        <v>2320</v>
      </c>
      <c r="H396" s="16">
        <v>3480</v>
      </c>
      <c r="I396" s="17" t="s">
        <v>329</v>
      </c>
      <c r="J396" s="18">
        <v>2691803689</v>
      </c>
      <c r="K396" s="19">
        <v>2691803689</v>
      </c>
      <c r="L396" s="19">
        <v>0</v>
      </c>
      <c r="M396" s="19">
        <v>0</v>
      </c>
      <c r="N396" s="19">
        <v>2691803689</v>
      </c>
      <c r="O396" s="19">
        <v>0</v>
      </c>
      <c r="P396" s="19">
        <v>224316974</v>
      </c>
      <c r="Q396" s="19">
        <v>0</v>
      </c>
      <c r="R396" s="19">
        <v>0</v>
      </c>
      <c r="S396" s="19">
        <v>0</v>
      </c>
      <c r="T396" s="19">
        <v>0</v>
      </c>
      <c r="U396" s="19">
        <v>2467486715</v>
      </c>
      <c r="V396" s="19">
        <v>0</v>
      </c>
      <c r="W396" s="19">
        <v>2467486715</v>
      </c>
      <c r="X396" s="20">
        <f t="shared" si="70"/>
        <v>0</v>
      </c>
      <c r="Y396" s="20">
        <f t="shared" si="74"/>
        <v>0</v>
      </c>
      <c r="Z396" s="20">
        <f t="shared" si="75"/>
        <v>8.3333333302375162E-2</v>
      </c>
      <c r="AA396" s="21">
        <f t="shared" si="76"/>
        <v>8.3333333302375162E-2</v>
      </c>
    </row>
    <row r="397" spans="1:27" ht="409.5" hidden="1" outlineLevel="4" x14ac:dyDescent="0.25">
      <c r="A397" s="15" t="s">
        <v>317</v>
      </c>
      <c r="B397" s="16" t="s">
        <v>32</v>
      </c>
      <c r="C397" s="16" t="s">
        <v>192</v>
      </c>
      <c r="D397" s="16" t="s">
        <v>328</v>
      </c>
      <c r="E397" s="16" t="s">
        <v>138</v>
      </c>
      <c r="F397" s="16">
        <v>280</v>
      </c>
      <c r="G397" s="16">
        <v>2320</v>
      </c>
      <c r="H397" s="16">
        <v>3480</v>
      </c>
      <c r="I397" s="17" t="s">
        <v>330</v>
      </c>
      <c r="J397" s="18">
        <v>8221772146</v>
      </c>
      <c r="K397" s="19">
        <v>8221772146</v>
      </c>
      <c r="L397" s="19">
        <v>0</v>
      </c>
      <c r="M397" s="19">
        <v>0</v>
      </c>
      <c r="N397" s="19">
        <v>8221772146</v>
      </c>
      <c r="O397" s="19">
        <v>0</v>
      </c>
      <c r="P397" s="19">
        <v>685147679</v>
      </c>
      <c r="Q397" s="19">
        <v>0</v>
      </c>
      <c r="R397" s="19">
        <v>0</v>
      </c>
      <c r="S397" s="19">
        <v>0</v>
      </c>
      <c r="T397" s="19">
        <v>0</v>
      </c>
      <c r="U397" s="19">
        <v>7536624467</v>
      </c>
      <c r="V397" s="19">
        <v>0</v>
      </c>
      <c r="W397" s="19">
        <v>7536624467</v>
      </c>
      <c r="X397" s="20">
        <f t="shared" si="70"/>
        <v>0</v>
      </c>
      <c r="Y397" s="20">
        <f t="shared" si="74"/>
        <v>0</v>
      </c>
      <c r="Z397" s="20">
        <f t="shared" si="75"/>
        <v>8.3333333353604711E-2</v>
      </c>
      <c r="AA397" s="21">
        <f t="shared" si="76"/>
        <v>8.3333333353604711E-2</v>
      </c>
    </row>
    <row r="398" spans="1:27" hidden="1" outlineLevel="3" x14ac:dyDescent="0.25">
      <c r="A398" s="22"/>
      <c r="B398" s="23"/>
      <c r="C398" s="23" t="s">
        <v>194</v>
      </c>
      <c r="D398" s="23"/>
      <c r="E398" s="23"/>
      <c r="F398" s="23"/>
      <c r="G398" s="23"/>
      <c r="H398" s="23"/>
      <c r="I398" s="24"/>
      <c r="J398" s="25">
        <f t="shared" ref="J398:W398" si="78">SUBTOTAL(9,J396:J397)</f>
        <v>10913575835</v>
      </c>
      <c r="K398" s="26">
        <f t="shared" si="78"/>
        <v>10913575835</v>
      </c>
      <c r="L398" s="26">
        <f t="shared" si="78"/>
        <v>0</v>
      </c>
      <c r="M398" s="26">
        <f t="shared" si="78"/>
        <v>0</v>
      </c>
      <c r="N398" s="26">
        <f t="shared" si="78"/>
        <v>10913575835</v>
      </c>
      <c r="O398" s="26">
        <f t="shared" si="78"/>
        <v>0</v>
      </c>
      <c r="P398" s="26">
        <f t="shared" si="78"/>
        <v>909464653</v>
      </c>
      <c r="Q398" s="26">
        <f t="shared" si="78"/>
        <v>0</v>
      </c>
      <c r="R398" s="26">
        <f t="shared" si="78"/>
        <v>0</v>
      </c>
      <c r="S398" s="26">
        <f t="shared" si="78"/>
        <v>0</v>
      </c>
      <c r="T398" s="26">
        <f t="shared" si="78"/>
        <v>0</v>
      </c>
      <c r="U398" s="26">
        <f t="shared" si="78"/>
        <v>10004111182</v>
      </c>
      <c r="V398" s="26">
        <f t="shared" si="78"/>
        <v>0</v>
      </c>
      <c r="W398" s="26">
        <f t="shared" si="78"/>
        <v>10004111182</v>
      </c>
      <c r="X398" s="27">
        <f t="shared" si="70"/>
        <v>0</v>
      </c>
      <c r="Y398" s="27">
        <f t="shared" si="74"/>
        <v>0</v>
      </c>
      <c r="Z398" s="27">
        <f t="shared" si="75"/>
        <v>8.3333333340969082E-2</v>
      </c>
      <c r="AA398" s="28">
        <f t="shared" si="76"/>
        <v>8.3333333340969082E-2</v>
      </c>
    </row>
    <row r="399" spans="1:27" outlineLevel="1" collapsed="1" x14ac:dyDescent="0.25">
      <c r="A399" s="22" t="s">
        <v>331</v>
      </c>
      <c r="B399" s="23"/>
      <c r="C399" s="23"/>
      <c r="D399" s="23"/>
      <c r="E399" s="23"/>
      <c r="F399" s="23"/>
      <c r="G399" s="23"/>
      <c r="H399" s="23"/>
      <c r="I399" s="24"/>
      <c r="J399" s="25">
        <f t="shared" ref="J399:W399" si="79">SUBTOTAL(9,J349:J397)</f>
        <v>35861785226</v>
      </c>
      <c r="K399" s="26">
        <f t="shared" si="79"/>
        <v>35861785226</v>
      </c>
      <c r="L399" s="26">
        <f t="shared" si="79"/>
        <v>0</v>
      </c>
      <c r="M399" s="26">
        <f t="shared" si="79"/>
        <v>0</v>
      </c>
      <c r="N399" s="26">
        <f t="shared" si="79"/>
        <v>35861785226</v>
      </c>
      <c r="O399" s="26">
        <f t="shared" si="79"/>
        <v>5361257.8899999997</v>
      </c>
      <c r="P399" s="26">
        <f t="shared" si="79"/>
        <v>1878171980.45</v>
      </c>
      <c r="Q399" s="26">
        <f t="shared" si="79"/>
        <v>1714696.57</v>
      </c>
      <c r="R399" s="26">
        <f t="shared" si="79"/>
        <v>2155227629.3399997</v>
      </c>
      <c r="S399" s="26">
        <f t="shared" si="79"/>
        <v>2134172057.8199999</v>
      </c>
      <c r="T399" s="26">
        <f t="shared" si="79"/>
        <v>11595579220.75</v>
      </c>
      <c r="U399" s="26">
        <f t="shared" si="79"/>
        <v>31821309661.75</v>
      </c>
      <c r="V399" s="26">
        <f t="shared" si="79"/>
        <v>4224413232</v>
      </c>
      <c r="W399" s="26">
        <f t="shared" si="79"/>
        <v>27596896429.75</v>
      </c>
      <c r="X399" s="27">
        <f t="shared" si="70"/>
        <v>6.0098169005190723E-2</v>
      </c>
      <c r="Y399" s="27">
        <f t="shared" si="74"/>
        <v>6.0098169005190723E-2</v>
      </c>
      <c r="Z399" s="27">
        <f t="shared" si="75"/>
        <v>5.2569829500378147E-2</v>
      </c>
      <c r="AA399" s="28">
        <f t="shared" si="76"/>
        <v>0.11266799850556887</v>
      </c>
    </row>
    <row r="400" spans="1:27" hidden="1" outlineLevel="4" x14ac:dyDescent="0.25">
      <c r="A400" s="15" t="s">
        <v>332</v>
      </c>
      <c r="B400" s="16" t="s">
        <v>32</v>
      </c>
      <c r="C400" s="16" t="s">
        <v>33</v>
      </c>
      <c r="D400" s="16" t="s">
        <v>34</v>
      </c>
      <c r="E400" s="16"/>
      <c r="F400" s="16" t="s">
        <v>35</v>
      </c>
      <c r="G400" s="16">
        <v>1111</v>
      </c>
      <c r="H400" s="16">
        <v>3480</v>
      </c>
      <c r="I400" s="17" t="s">
        <v>36</v>
      </c>
      <c r="J400" s="18">
        <v>510135992</v>
      </c>
      <c r="K400" s="19">
        <v>510135992</v>
      </c>
      <c r="L400" s="19">
        <v>0</v>
      </c>
      <c r="M400" s="19">
        <v>0</v>
      </c>
      <c r="N400" s="19">
        <v>510135992</v>
      </c>
      <c r="O400" s="19">
        <v>0</v>
      </c>
      <c r="P400" s="19">
        <v>0</v>
      </c>
      <c r="Q400" s="19">
        <v>0</v>
      </c>
      <c r="R400" s="19">
        <v>82713345.019999996</v>
      </c>
      <c r="S400" s="19">
        <v>82713345.019999996</v>
      </c>
      <c r="T400" s="19">
        <v>427422646.98000002</v>
      </c>
      <c r="U400" s="19">
        <v>427422646.98000002</v>
      </c>
      <c r="V400" s="19">
        <v>0</v>
      </c>
      <c r="W400" s="19">
        <v>427422646.98000002</v>
      </c>
      <c r="X400" s="20">
        <f t="shared" si="70"/>
        <v>0.16213979471575884</v>
      </c>
      <c r="Y400" s="20">
        <f t="shared" si="74"/>
        <v>0.16213979471575884</v>
      </c>
      <c r="Z400" s="20">
        <f t="shared" si="75"/>
        <v>0</v>
      </c>
      <c r="AA400" s="21">
        <f t="shared" si="76"/>
        <v>0.16213979471575884</v>
      </c>
    </row>
    <row r="401" spans="1:27" hidden="1" outlineLevel="4" x14ac:dyDescent="0.25">
      <c r="A401" s="15" t="s">
        <v>332</v>
      </c>
      <c r="B401" s="16" t="s">
        <v>32</v>
      </c>
      <c r="C401" s="16" t="s">
        <v>33</v>
      </c>
      <c r="D401" s="16" t="s">
        <v>37</v>
      </c>
      <c r="E401" s="16"/>
      <c r="F401" s="16" t="s">
        <v>35</v>
      </c>
      <c r="G401" s="16">
        <v>1111</v>
      </c>
      <c r="H401" s="16">
        <v>3480</v>
      </c>
      <c r="I401" s="17" t="s">
        <v>38</v>
      </c>
      <c r="J401" s="18">
        <v>842947</v>
      </c>
      <c r="K401" s="19">
        <v>842947</v>
      </c>
      <c r="L401" s="19">
        <v>0</v>
      </c>
      <c r="M401" s="19">
        <v>0</v>
      </c>
      <c r="N401" s="19">
        <v>842947</v>
      </c>
      <c r="O401" s="19">
        <v>0</v>
      </c>
      <c r="P401" s="19">
        <v>0</v>
      </c>
      <c r="Q401" s="19">
        <v>0</v>
      </c>
      <c r="R401" s="19">
        <v>0</v>
      </c>
      <c r="S401" s="19">
        <v>0</v>
      </c>
      <c r="T401" s="19">
        <v>842947</v>
      </c>
      <c r="U401" s="19">
        <v>842947</v>
      </c>
      <c r="V401" s="19">
        <v>0</v>
      </c>
      <c r="W401" s="19">
        <v>842947</v>
      </c>
      <c r="X401" s="20">
        <f t="shared" si="70"/>
        <v>0</v>
      </c>
      <c r="Y401" s="20">
        <f t="shared" si="74"/>
        <v>0</v>
      </c>
      <c r="Z401" s="20">
        <f t="shared" si="75"/>
        <v>0</v>
      </c>
      <c r="AA401" s="21">
        <f t="shared" si="76"/>
        <v>0</v>
      </c>
    </row>
    <row r="402" spans="1:27" hidden="1" outlineLevel="4" x14ac:dyDescent="0.25">
      <c r="A402" s="15" t="s">
        <v>332</v>
      </c>
      <c r="B402" s="16" t="s">
        <v>32</v>
      </c>
      <c r="C402" s="16" t="s">
        <v>33</v>
      </c>
      <c r="D402" s="16" t="s">
        <v>39</v>
      </c>
      <c r="E402" s="16"/>
      <c r="F402" s="16" t="s">
        <v>35</v>
      </c>
      <c r="G402" s="16">
        <v>1111</v>
      </c>
      <c r="H402" s="16">
        <v>3480</v>
      </c>
      <c r="I402" s="17" t="s">
        <v>40</v>
      </c>
      <c r="J402" s="18">
        <v>518613</v>
      </c>
      <c r="K402" s="19">
        <v>518613</v>
      </c>
      <c r="L402" s="19">
        <v>0</v>
      </c>
      <c r="M402" s="19">
        <v>0</v>
      </c>
      <c r="N402" s="19">
        <v>518613</v>
      </c>
      <c r="O402" s="19">
        <v>0</v>
      </c>
      <c r="P402" s="19">
        <v>0</v>
      </c>
      <c r="Q402" s="19">
        <v>0</v>
      </c>
      <c r="R402" s="19">
        <v>0</v>
      </c>
      <c r="S402" s="19">
        <v>0</v>
      </c>
      <c r="T402" s="19">
        <v>518613</v>
      </c>
      <c r="U402" s="19">
        <v>518613</v>
      </c>
      <c r="V402" s="19">
        <v>0</v>
      </c>
      <c r="W402" s="19">
        <v>518613</v>
      </c>
      <c r="X402" s="20">
        <f t="shared" ref="X402:X428" si="80">R402/K402</f>
        <v>0</v>
      </c>
      <c r="Y402" s="20">
        <f t="shared" si="74"/>
        <v>0</v>
      </c>
      <c r="Z402" s="20">
        <f t="shared" si="75"/>
        <v>0</v>
      </c>
      <c r="AA402" s="21">
        <f t="shared" si="76"/>
        <v>0</v>
      </c>
    </row>
    <row r="403" spans="1:27" hidden="1" outlineLevel="4" x14ac:dyDescent="0.25">
      <c r="A403" s="15" t="s">
        <v>332</v>
      </c>
      <c r="B403" s="16" t="s">
        <v>32</v>
      </c>
      <c r="C403" s="16" t="s">
        <v>33</v>
      </c>
      <c r="D403" s="16" t="s">
        <v>43</v>
      </c>
      <c r="E403" s="16"/>
      <c r="F403" s="16" t="s">
        <v>35</v>
      </c>
      <c r="G403" s="16">
        <v>1111</v>
      </c>
      <c r="H403" s="16">
        <v>3480</v>
      </c>
      <c r="I403" s="17" t="s">
        <v>44</v>
      </c>
      <c r="J403" s="18">
        <v>229961397</v>
      </c>
      <c r="K403" s="19">
        <v>229961397</v>
      </c>
      <c r="L403" s="19">
        <v>0</v>
      </c>
      <c r="M403" s="19">
        <v>0</v>
      </c>
      <c r="N403" s="19">
        <v>229961397</v>
      </c>
      <c r="O403" s="19">
        <v>0</v>
      </c>
      <c r="P403" s="19">
        <v>1263300.96</v>
      </c>
      <c r="Q403" s="19">
        <v>0</v>
      </c>
      <c r="R403" s="19">
        <v>34980740.670000002</v>
      </c>
      <c r="S403" s="19">
        <v>34980740.670000002</v>
      </c>
      <c r="T403" s="19">
        <v>193717355.37</v>
      </c>
      <c r="U403" s="19">
        <v>193717355.37</v>
      </c>
      <c r="V403" s="19">
        <v>0</v>
      </c>
      <c r="W403" s="19">
        <v>193717355.37</v>
      </c>
      <c r="X403" s="20">
        <f t="shared" si="80"/>
        <v>0.1521157077942086</v>
      </c>
      <c r="Y403" s="20">
        <f t="shared" si="74"/>
        <v>0.1521157077942086</v>
      </c>
      <c r="Z403" s="20">
        <f t="shared" si="75"/>
        <v>5.4935348996857933E-3</v>
      </c>
      <c r="AA403" s="21">
        <f t="shared" si="76"/>
        <v>0.1576092426938944</v>
      </c>
    </row>
    <row r="404" spans="1:27" ht="30" hidden="1" outlineLevel="4" x14ac:dyDescent="0.25">
      <c r="A404" s="15" t="s">
        <v>332</v>
      </c>
      <c r="B404" s="16" t="s">
        <v>32</v>
      </c>
      <c r="C404" s="16" t="s">
        <v>33</v>
      </c>
      <c r="D404" s="16" t="s">
        <v>45</v>
      </c>
      <c r="E404" s="16"/>
      <c r="F404" s="16" t="s">
        <v>35</v>
      </c>
      <c r="G404" s="16">
        <v>1111</v>
      </c>
      <c r="H404" s="16">
        <v>3480</v>
      </c>
      <c r="I404" s="17" t="s">
        <v>46</v>
      </c>
      <c r="J404" s="18">
        <v>286970559</v>
      </c>
      <c r="K404" s="19">
        <v>286970559</v>
      </c>
      <c r="L404" s="19">
        <v>0</v>
      </c>
      <c r="M404" s="19">
        <v>0</v>
      </c>
      <c r="N404" s="19">
        <v>286970559</v>
      </c>
      <c r="O404" s="19">
        <v>0</v>
      </c>
      <c r="P404" s="19">
        <v>0</v>
      </c>
      <c r="Q404" s="19">
        <v>0</v>
      </c>
      <c r="R404" s="19">
        <v>44371482.770000003</v>
      </c>
      <c r="S404" s="19">
        <v>44371482.770000003</v>
      </c>
      <c r="T404" s="19">
        <v>242599076.22999999</v>
      </c>
      <c r="U404" s="19">
        <v>242599076.22999999</v>
      </c>
      <c r="V404" s="19">
        <v>0</v>
      </c>
      <c r="W404" s="19">
        <v>242599076.22999999</v>
      </c>
      <c r="X404" s="20">
        <f t="shared" si="80"/>
        <v>0.15462033082634097</v>
      </c>
      <c r="Y404" s="20">
        <f t="shared" si="74"/>
        <v>0.15462033082634097</v>
      </c>
      <c r="Z404" s="20">
        <f t="shared" si="75"/>
        <v>0</v>
      </c>
      <c r="AA404" s="21">
        <f t="shared" si="76"/>
        <v>0.15462033082634097</v>
      </c>
    </row>
    <row r="405" spans="1:27" hidden="1" outlineLevel="4" x14ac:dyDescent="0.25">
      <c r="A405" s="15" t="s">
        <v>332</v>
      </c>
      <c r="B405" s="16" t="s">
        <v>32</v>
      </c>
      <c r="C405" s="16" t="s">
        <v>33</v>
      </c>
      <c r="D405" s="16" t="s">
        <v>47</v>
      </c>
      <c r="E405" s="16"/>
      <c r="F405" s="16" t="s">
        <v>35</v>
      </c>
      <c r="G405" s="16">
        <v>1111</v>
      </c>
      <c r="H405" s="16">
        <v>3480</v>
      </c>
      <c r="I405" s="17" t="s">
        <v>48</v>
      </c>
      <c r="J405" s="18">
        <v>115148385</v>
      </c>
      <c r="K405" s="19">
        <v>115148385</v>
      </c>
      <c r="L405" s="19">
        <v>0</v>
      </c>
      <c r="M405" s="19">
        <v>0</v>
      </c>
      <c r="N405" s="19">
        <v>115148385</v>
      </c>
      <c r="O405" s="19">
        <v>0</v>
      </c>
      <c r="P405" s="19">
        <v>0</v>
      </c>
      <c r="Q405" s="19">
        <v>0</v>
      </c>
      <c r="R405" s="19">
        <v>84249.72</v>
      </c>
      <c r="S405" s="19">
        <v>84249.72</v>
      </c>
      <c r="T405" s="19">
        <v>115064135.28</v>
      </c>
      <c r="U405" s="19">
        <v>115064135.28</v>
      </c>
      <c r="V405" s="19">
        <v>0</v>
      </c>
      <c r="W405" s="19">
        <v>115064135.28</v>
      </c>
      <c r="X405" s="20">
        <f t="shared" si="80"/>
        <v>7.3166219395955925E-4</v>
      </c>
      <c r="Y405" s="20">
        <f t="shared" si="74"/>
        <v>7.3166219395955925E-4</v>
      </c>
      <c r="Z405" s="20">
        <f t="shared" si="75"/>
        <v>0</v>
      </c>
      <c r="AA405" s="21">
        <f t="shared" si="76"/>
        <v>7.3166219395955925E-4</v>
      </c>
    </row>
    <row r="406" spans="1:27" hidden="1" outlineLevel="4" x14ac:dyDescent="0.25">
      <c r="A406" s="15" t="s">
        <v>332</v>
      </c>
      <c r="B406" s="16" t="s">
        <v>32</v>
      </c>
      <c r="C406" s="16" t="s">
        <v>33</v>
      </c>
      <c r="D406" s="16" t="s">
        <v>49</v>
      </c>
      <c r="E406" s="16"/>
      <c r="F406" s="16" t="s">
        <v>35</v>
      </c>
      <c r="G406" s="16">
        <v>1111</v>
      </c>
      <c r="H406" s="16">
        <v>3480</v>
      </c>
      <c r="I406" s="17" t="s">
        <v>50</v>
      </c>
      <c r="J406" s="18">
        <v>104293969</v>
      </c>
      <c r="K406" s="19">
        <v>104293969</v>
      </c>
      <c r="L406" s="19">
        <v>0</v>
      </c>
      <c r="M406" s="19">
        <v>0</v>
      </c>
      <c r="N406" s="19">
        <v>104293969</v>
      </c>
      <c r="O406" s="19">
        <v>0</v>
      </c>
      <c r="P406" s="19">
        <v>231741.23</v>
      </c>
      <c r="Q406" s="19">
        <v>0</v>
      </c>
      <c r="R406" s="19">
        <v>90748306.650000006</v>
      </c>
      <c r="S406" s="19">
        <v>90748306.650000006</v>
      </c>
      <c r="T406" s="19">
        <v>13313921.119999999</v>
      </c>
      <c r="U406" s="19">
        <v>13313921.119999999</v>
      </c>
      <c r="V406" s="19">
        <v>0</v>
      </c>
      <c r="W406" s="19">
        <v>13313921.11999999</v>
      </c>
      <c r="X406" s="20">
        <f t="shared" si="80"/>
        <v>0.87012036765040557</v>
      </c>
      <c r="Y406" s="20">
        <f t="shared" si="74"/>
        <v>0.87012036765040557</v>
      </c>
      <c r="Z406" s="20">
        <f t="shared" si="75"/>
        <v>2.2220002961053291E-3</v>
      </c>
      <c r="AA406" s="21">
        <f t="shared" si="76"/>
        <v>0.87234236794651088</v>
      </c>
    </row>
    <row r="407" spans="1:27" hidden="1" outlineLevel="4" x14ac:dyDescent="0.25">
      <c r="A407" s="15" t="s">
        <v>332</v>
      </c>
      <c r="B407" s="16" t="s">
        <v>32</v>
      </c>
      <c r="C407" s="16" t="s">
        <v>33</v>
      </c>
      <c r="D407" s="16" t="s">
        <v>51</v>
      </c>
      <c r="E407" s="16"/>
      <c r="F407" s="16" t="s">
        <v>35</v>
      </c>
      <c r="G407" s="16">
        <v>1111</v>
      </c>
      <c r="H407" s="16">
        <v>3480</v>
      </c>
      <c r="I407" s="17" t="s">
        <v>52</v>
      </c>
      <c r="J407" s="18">
        <v>174952183</v>
      </c>
      <c r="K407" s="19">
        <v>174952183</v>
      </c>
      <c r="L407" s="19">
        <v>0</v>
      </c>
      <c r="M407" s="19">
        <v>0</v>
      </c>
      <c r="N407" s="19">
        <v>174952183</v>
      </c>
      <c r="O407" s="19">
        <v>0</v>
      </c>
      <c r="P407" s="19">
        <v>604514.57999999996</v>
      </c>
      <c r="Q407" s="19">
        <v>0</v>
      </c>
      <c r="R407" s="19">
        <v>24249418.27</v>
      </c>
      <c r="S407" s="19">
        <v>24249418.27</v>
      </c>
      <c r="T407" s="19">
        <v>150098250.15000001</v>
      </c>
      <c r="U407" s="19">
        <v>150098250.15000001</v>
      </c>
      <c r="V407" s="19">
        <v>0</v>
      </c>
      <c r="W407" s="19">
        <v>150098250.14999998</v>
      </c>
      <c r="X407" s="20">
        <f t="shared" si="80"/>
        <v>0.13860597709718203</v>
      </c>
      <c r="Y407" s="20">
        <f t="shared" si="74"/>
        <v>0.13860597709718203</v>
      </c>
      <c r="Z407" s="20">
        <f t="shared" si="75"/>
        <v>3.4553131583388128E-3</v>
      </c>
      <c r="AA407" s="21">
        <f t="shared" si="76"/>
        <v>0.14206129025552083</v>
      </c>
    </row>
    <row r="408" spans="1:27" ht="120" hidden="1" outlineLevel="4" x14ac:dyDescent="0.25">
      <c r="A408" s="15" t="s">
        <v>332</v>
      </c>
      <c r="B408" s="16" t="s">
        <v>32</v>
      </c>
      <c r="C408" s="16" t="s">
        <v>33</v>
      </c>
      <c r="D408" s="16" t="s">
        <v>53</v>
      </c>
      <c r="E408" s="16" t="s">
        <v>54</v>
      </c>
      <c r="F408" s="16" t="s">
        <v>35</v>
      </c>
      <c r="G408" s="16">
        <v>1112</v>
      </c>
      <c r="H408" s="16">
        <v>3480</v>
      </c>
      <c r="I408" s="17" t="s">
        <v>55</v>
      </c>
      <c r="J408" s="18">
        <v>124448372</v>
      </c>
      <c r="K408" s="19">
        <v>124448372</v>
      </c>
      <c r="L408" s="19">
        <v>0</v>
      </c>
      <c r="M408" s="19">
        <v>0</v>
      </c>
      <c r="N408" s="19">
        <v>124448372</v>
      </c>
      <c r="O408" s="19">
        <v>0</v>
      </c>
      <c r="P408" s="19">
        <v>99176196</v>
      </c>
      <c r="Q408" s="19">
        <v>0</v>
      </c>
      <c r="R408" s="19">
        <v>25272176</v>
      </c>
      <c r="S408" s="19">
        <v>25272176</v>
      </c>
      <c r="T408" s="19">
        <v>0</v>
      </c>
      <c r="U408" s="19">
        <v>0</v>
      </c>
      <c r="V408" s="19">
        <v>0</v>
      </c>
      <c r="W408" s="19">
        <v>0</v>
      </c>
      <c r="X408" s="20">
        <f t="shared" si="80"/>
        <v>0.20307357656715669</v>
      </c>
      <c r="Y408" s="20">
        <f t="shared" si="74"/>
        <v>0.20307357656715669</v>
      </c>
      <c r="Z408" s="20">
        <f t="shared" si="75"/>
        <v>0.79692642343284326</v>
      </c>
      <c r="AA408" s="21">
        <f t="shared" si="76"/>
        <v>1</v>
      </c>
    </row>
    <row r="409" spans="1:27" ht="60" hidden="1" outlineLevel="4" x14ac:dyDescent="0.25">
      <c r="A409" s="15" t="s">
        <v>332</v>
      </c>
      <c r="B409" s="16" t="s">
        <v>32</v>
      </c>
      <c r="C409" s="16" t="s">
        <v>33</v>
      </c>
      <c r="D409" s="16" t="s">
        <v>56</v>
      </c>
      <c r="E409" s="16" t="s">
        <v>54</v>
      </c>
      <c r="F409" s="16" t="s">
        <v>35</v>
      </c>
      <c r="G409" s="16">
        <v>1112</v>
      </c>
      <c r="H409" s="16">
        <v>3480</v>
      </c>
      <c r="I409" s="17" t="s">
        <v>57</v>
      </c>
      <c r="J409" s="18">
        <v>6726939</v>
      </c>
      <c r="K409" s="19">
        <v>6726939</v>
      </c>
      <c r="L409" s="19">
        <v>0</v>
      </c>
      <c r="M409" s="19">
        <v>0</v>
      </c>
      <c r="N409" s="19">
        <v>6726939</v>
      </c>
      <c r="O409" s="19">
        <v>0</v>
      </c>
      <c r="P409" s="19">
        <v>5360884</v>
      </c>
      <c r="Q409" s="19">
        <v>0</v>
      </c>
      <c r="R409" s="19">
        <v>1366055</v>
      </c>
      <c r="S409" s="19">
        <v>1366055</v>
      </c>
      <c r="T409" s="19">
        <v>0</v>
      </c>
      <c r="U409" s="19">
        <v>0</v>
      </c>
      <c r="V409" s="19">
        <v>0</v>
      </c>
      <c r="W409" s="19">
        <v>0</v>
      </c>
      <c r="X409" s="20">
        <f t="shared" si="80"/>
        <v>0.20307230376252855</v>
      </c>
      <c r="Y409" s="20">
        <f t="shared" si="74"/>
        <v>0.20307230376252855</v>
      </c>
      <c r="Z409" s="20">
        <f t="shared" si="75"/>
        <v>0.79692769623747151</v>
      </c>
      <c r="AA409" s="21">
        <f t="shared" si="76"/>
        <v>1</v>
      </c>
    </row>
    <row r="410" spans="1:27" ht="120" hidden="1" outlineLevel="4" x14ac:dyDescent="0.25">
      <c r="A410" s="15" t="s">
        <v>332</v>
      </c>
      <c r="B410" s="16" t="s">
        <v>32</v>
      </c>
      <c r="C410" s="16" t="s">
        <v>33</v>
      </c>
      <c r="D410" s="16" t="s">
        <v>58</v>
      </c>
      <c r="E410" s="16" t="s">
        <v>54</v>
      </c>
      <c r="F410" s="16" t="s">
        <v>35</v>
      </c>
      <c r="G410" s="16">
        <v>1112</v>
      </c>
      <c r="H410" s="16">
        <v>3480</v>
      </c>
      <c r="I410" s="17" t="s">
        <v>59</v>
      </c>
      <c r="J410" s="18">
        <v>25824192</v>
      </c>
      <c r="K410" s="19">
        <v>25824192</v>
      </c>
      <c r="L410" s="19">
        <v>0</v>
      </c>
      <c r="M410" s="19">
        <v>0</v>
      </c>
      <c r="N410" s="19">
        <v>25824192</v>
      </c>
      <c r="O410" s="19">
        <v>0</v>
      </c>
      <c r="P410" s="19">
        <v>20989335</v>
      </c>
      <c r="Q410" s="19">
        <v>0</v>
      </c>
      <c r="R410" s="19">
        <v>4834857</v>
      </c>
      <c r="S410" s="19">
        <v>4834857</v>
      </c>
      <c r="T410" s="19">
        <v>0</v>
      </c>
      <c r="U410" s="19">
        <v>0</v>
      </c>
      <c r="V410" s="19">
        <v>0</v>
      </c>
      <c r="W410" s="19">
        <v>0</v>
      </c>
      <c r="X410" s="20">
        <f t="shared" si="80"/>
        <v>0.1872220048549825</v>
      </c>
      <c r="Y410" s="20">
        <f t="shared" si="74"/>
        <v>0.1872220048549825</v>
      </c>
      <c r="Z410" s="20">
        <f t="shared" si="75"/>
        <v>0.81277799514501747</v>
      </c>
      <c r="AA410" s="21">
        <f t="shared" si="76"/>
        <v>1</v>
      </c>
    </row>
    <row r="411" spans="1:27" ht="90" hidden="1" outlineLevel="4" x14ac:dyDescent="0.25">
      <c r="A411" s="15" t="s">
        <v>332</v>
      </c>
      <c r="B411" s="16" t="s">
        <v>32</v>
      </c>
      <c r="C411" s="16" t="s">
        <v>33</v>
      </c>
      <c r="D411" s="16" t="s">
        <v>60</v>
      </c>
      <c r="E411" s="16" t="s">
        <v>54</v>
      </c>
      <c r="F411" s="16" t="s">
        <v>35</v>
      </c>
      <c r="G411" s="16">
        <v>1112</v>
      </c>
      <c r="H411" s="16">
        <v>3480</v>
      </c>
      <c r="I411" s="17" t="s">
        <v>61</v>
      </c>
      <c r="J411" s="18">
        <v>40361634</v>
      </c>
      <c r="K411" s="19">
        <v>40361634</v>
      </c>
      <c r="L411" s="19">
        <v>0</v>
      </c>
      <c r="M411" s="19">
        <v>0</v>
      </c>
      <c r="N411" s="19">
        <v>40361634</v>
      </c>
      <c r="O411" s="19">
        <v>0</v>
      </c>
      <c r="P411" s="19">
        <v>32165321</v>
      </c>
      <c r="Q411" s="19">
        <v>0</v>
      </c>
      <c r="R411" s="19">
        <v>8196313</v>
      </c>
      <c r="S411" s="19">
        <v>8196313</v>
      </c>
      <c r="T411" s="19">
        <v>0</v>
      </c>
      <c r="U411" s="19">
        <v>0</v>
      </c>
      <c r="V411" s="19">
        <v>0</v>
      </c>
      <c r="W411" s="19">
        <v>0</v>
      </c>
      <c r="X411" s="20">
        <f t="shared" si="80"/>
        <v>0.20307188257046282</v>
      </c>
      <c r="Y411" s="20">
        <f t="shared" si="74"/>
        <v>0.20307188257046282</v>
      </c>
      <c r="Z411" s="20">
        <f t="shared" si="75"/>
        <v>0.79692811742953718</v>
      </c>
      <c r="AA411" s="21">
        <f t="shared" si="76"/>
        <v>1</v>
      </c>
    </row>
    <row r="412" spans="1:27" ht="90" hidden="1" outlineLevel="4" x14ac:dyDescent="0.25">
      <c r="A412" s="15" t="s">
        <v>332</v>
      </c>
      <c r="B412" s="16" t="s">
        <v>32</v>
      </c>
      <c r="C412" s="16" t="s">
        <v>33</v>
      </c>
      <c r="D412" s="16" t="s">
        <v>62</v>
      </c>
      <c r="E412" s="16" t="s">
        <v>54</v>
      </c>
      <c r="F412" s="16" t="s">
        <v>35</v>
      </c>
      <c r="G412" s="16">
        <v>1112</v>
      </c>
      <c r="H412" s="16">
        <v>3480</v>
      </c>
      <c r="I412" s="17" t="s">
        <v>63</v>
      </c>
      <c r="J412" s="18">
        <v>20180817</v>
      </c>
      <c r="K412" s="19">
        <v>20180817</v>
      </c>
      <c r="L412" s="19">
        <v>0</v>
      </c>
      <c r="M412" s="19">
        <v>0</v>
      </c>
      <c r="N412" s="19">
        <v>20180817</v>
      </c>
      <c r="O412" s="19">
        <v>0</v>
      </c>
      <c r="P412" s="19">
        <v>16082671</v>
      </c>
      <c r="Q412" s="19">
        <v>0</v>
      </c>
      <c r="R412" s="19">
        <v>4098146</v>
      </c>
      <c r="S412" s="19">
        <v>4098146</v>
      </c>
      <c r="T412" s="19">
        <v>0</v>
      </c>
      <c r="U412" s="19">
        <v>0</v>
      </c>
      <c r="V412" s="19">
        <v>0</v>
      </c>
      <c r="W412" s="19">
        <v>0</v>
      </c>
      <c r="X412" s="20">
        <f t="shared" si="80"/>
        <v>0.20307136227438166</v>
      </c>
      <c r="Y412" s="20">
        <f t="shared" si="74"/>
        <v>0.20307136227438166</v>
      </c>
      <c r="Z412" s="20">
        <f t="shared" si="75"/>
        <v>0.79692863772561839</v>
      </c>
      <c r="AA412" s="21">
        <f t="shared" si="76"/>
        <v>1</v>
      </c>
    </row>
    <row r="413" spans="1:27" ht="60" hidden="1" outlineLevel="4" x14ac:dyDescent="0.25">
      <c r="A413" s="15" t="s">
        <v>332</v>
      </c>
      <c r="B413" s="16" t="s">
        <v>32</v>
      </c>
      <c r="C413" s="16" t="s">
        <v>33</v>
      </c>
      <c r="D413" s="16" t="s">
        <v>64</v>
      </c>
      <c r="E413" s="16" t="s">
        <v>54</v>
      </c>
      <c r="F413" s="16" t="s">
        <v>35</v>
      </c>
      <c r="G413" s="16">
        <v>1112</v>
      </c>
      <c r="H413" s="16">
        <v>3480</v>
      </c>
      <c r="I413" s="17" t="s">
        <v>65</v>
      </c>
      <c r="J413" s="18">
        <v>58826337</v>
      </c>
      <c r="K413" s="19">
        <v>58826337</v>
      </c>
      <c r="L413" s="19">
        <v>0</v>
      </c>
      <c r="M413" s="19">
        <v>0</v>
      </c>
      <c r="N413" s="19">
        <v>58826337</v>
      </c>
      <c r="O413" s="19">
        <v>0</v>
      </c>
      <c r="P413" s="19">
        <v>6215256.9299999997</v>
      </c>
      <c r="Q413" s="19">
        <v>0</v>
      </c>
      <c r="R413" s="19">
        <v>7501729.3700000001</v>
      </c>
      <c r="S413" s="19">
        <v>3658148.83</v>
      </c>
      <c r="T413" s="19">
        <v>45109350.700000003</v>
      </c>
      <c r="U413" s="19">
        <v>45109350.700000003</v>
      </c>
      <c r="V413" s="19">
        <v>0</v>
      </c>
      <c r="W413" s="19">
        <v>45109350.700000003</v>
      </c>
      <c r="X413" s="20">
        <f t="shared" si="80"/>
        <v>0.12752331272980671</v>
      </c>
      <c r="Y413" s="20">
        <f t="shared" si="74"/>
        <v>0.12752331272980671</v>
      </c>
      <c r="Z413" s="20">
        <f t="shared" si="75"/>
        <v>0.10565432503472041</v>
      </c>
      <c r="AA413" s="21">
        <f t="shared" si="76"/>
        <v>0.23317763776452713</v>
      </c>
    </row>
    <row r="414" spans="1:27" hidden="1" outlineLevel="3" x14ac:dyDescent="0.25">
      <c r="A414" s="22"/>
      <c r="B414" s="23"/>
      <c r="C414" s="23" t="s">
        <v>66</v>
      </c>
      <c r="D414" s="23"/>
      <c r="E414" s="23"/>
      <c r="F414" s="23"/>
      <c r="G414" s="23"/>
      <c r="H414" s="23"/>
      <c r="I414" s="24"/>
      <c r="J414" s="25">
        <f t="shared" ref="J414:W414" si="81">SUBTOTAL(9,J400:J413)</f>
        <v>1699192336</v>
      </c>
      <c r="K414" s="26">
        <f t="shared" si="81"/>
        <v>1699192336</v>
      </c>
      <c r="L414" s="26">
        <f t="shared" si="81"/>
        <v>0</v>
      </c>
      <c r="M414" s="26">
        <f t="shared" si="81"/>
        <v>0</v>
      </c>
      <c r="N414" s="26">
        <f t="shared" si="81"/>
        <v>1699192336</v>
      </c>
      <c r="O414" s="26">
        <f t="shared" si="81"/>
        <v>0</v>
      </c>
      <c r="P414" s="26">
        <f t="shared" si="81"/>
        <v>182089220.69999999</v>
      </c>
      <c r="Q414" s="26">
        <f t="shared" si="81"/>
        <v>0</v>
      </c>
      <c r="R414" s="26">
        <f t="shared" si="81"/>
        <v>328416819.47000003</v>
      </c>
      <c r="S414" s="26">
        <f t="shared" si="81"/>
        <v>324573238.93000001</v>
      </c>
      <c r="T414" s="26">
        <f t="shared" si="81"/>
        <v>1188686295.8300002</v>
      </c>
      <c r="U414" s="26">
        <f t="shared" si="81"/>
        <v>1188686295.8300002</v>
      </c>
      <c r="V414" s="26">
        <f t="shared" si="81"/>
        <v>0</v>
      </c>
      <c r="W414" s="26">
        <f t="shared" si="81"/>
        <v>1188686295.8300002</v>
      </c>
      <c r="X414" s="27">
        <f t="shared" si="80"/>
        <v>0.19327819018011391</v>
      </c>
      <c r="Y414" s="27">
        <f t="shared" si="74"/>
        <v>0.19327819018011391</v>
      </c>
      <c r="Z414" s="27">
        <f t="shared" si="75"/>
        <v>0.10716221868599576</v>
      </c>
      <c r="AA414" s="28">
        <f t="shared" si="76"/>
        <v>0.30044040886610968</v>
      </c>
    </row>
    <row r="415" spans="1:27" hidden="1" outlineLevel="4" x14ac:dyDescent="0.25">
      <c r="A415" s="15" t="s">
        <v>332</v>
      </c>
      <c r="B415" s="16" t="s">
        <v>32</v>
      </c>
      <c r="C415" s="16" t="s">
        <v>67</v>
      </c>
      <c r="D415" s="16" t="s">
        <v>72</v>
      </c>
      <c r="E415" s="16"/>
      <c r="F415" s="16" t="s">
        <v>35</v>
      </c>
      <c r="G415" s="16">
        <v>1120</v>
      </c>
      <c r="H415" s="16">
        <v>3480</v>
      </c>
      <c r="I415" s="17" t="s">
        <v>73</v>
      </c>
      <c r="J415" s="18">
        <v>665996710</v>
      </c>
      <c r="K415" s="19">
        <v>665996710</v>
      </c>
      <c r="L415" s="19">
        <v>0</v>
      </c>
      <c r="M415" s="19">
        <v>0</v>
      </c>
      <c r="N415" s="19">
        <v>665996710</v>
      </c>
      <c r="O415" s="19">
        <v>0</v>
      </c>
      <c r="P415" s="19">
        <v>17424994.800000001</v>
      </c>
      <c r="Q415" s="19">
        <v>0</v>
      </c>
      <c r="R415" s="19">
        <v>46693671.07</v>
      </c>
      <c r="S415" s="19">
        <v>46693671.07</v>
      </c>
      <c r="T415" s="19">
        <v>97619943.129999995</v>
      </c>
      <c r="U415" s="19">
        <v>601878044.13</v>
      </c>
      <c r="V415" s="19">
        <v>0</v>
      </c>
      <c r="W415" s="19">
        <v>601878044.13</v>
      </c>
      <c r="X415" s="20">
        <f t="shared" si="80"/>
        <v>7.0110963566171372E-2</v>
      </c>
      <c r="Y415" s="20">
        <f t="shared" si="74"/>
        <v>7.0110963566171372E-2</v>
      </c>
      <c r="Z415" s="20">
        <f t="shared" si="75"/>
        <v>2.616378510338287E-2</v>
      </c>
      <c r="AA415" s="21">
        <f t="shared" si="76"/>
        <v>9.6274748669554239E-2</v>
      </c>
    </row>
    <row r="416" spans="1:27" ht="30" hidden="1" outlineLevel="4" x14ac:dyDescent="0.25">
      <c r="A416" s="15" t="s">
        <v>332</v>
      </c>
      <c r="B416" s="16" t="s">
        <v>32</v>
      </c>
      <c r="C416" s="16" t="s">
        <v>67</v>
      </c>
      <c r="D416" s="16" t="s">
        <v>74</v>
      </c>
      <c r="E416" s="16"/>
      <c r="F416" s="16" t="s">
        <v>35</v>
      </c>
      <c r="G416" s="16">
        <v>1120</v>
      </c>
      <c r="H416" s="16">
        <v>3480</v>
      </c>
      <c r="I416" s="17" t="s">
        <v>75</v>
      </c>
      <c r="J416" s="18">
        <v>600000000</v>
      </c>
      <c r="K416" s="19">
        <v>600000000</v>
      </c>
      <c r="L416" s="19">
        <v>0</v>
      </c>
      <c r="M416" s="19">
        <v>0</v>
      </c>
      <c r="N416" s="19">
        <v>600000000</v>
      </c>
      <c r="O416" s="19">
        <v>0</v>
      </c>
      <c r="P416" s="19">
        <v>167260569</v>
      </c>
      <c r="Q416" s="19">
        <v>0</v>
      </c>
      <c r="R416" s="19">
        <v>0</v>
      </c>
      <c r="S416" s="19">
        <v>0</v>
      </c>
      <c r="T416" s="19">
        <v>0</v>
      </c>
      <c r="U416" s="19">
        <v>432739431</v>
      </c>
      <c r="V416" s="19">
        <v>0</v>
      </c>
      <c r="W416" s="19">
        <v>432739431</v>
      </c>
      <c r="X416" s="20">
        <f t="shared" si="80"/>
        <v>0</v>
      </c>
      <c r="Y416" s="20">
        <f t="shared" si="74"/>
        <v>0</v>
      </c>
      <c r="Z416" s="20">
        <f t="shared" si="75"/>
        <v>0.27876761500000002</v>
      </c>
      <c r="AA416" s="21">
        <f t="shared" si="76"/>
        <v>0.27876761500000002</v>
      </c>
    </row>
    <row r="417" spans="1:27" ht="300" hidden="1" outlineLevel="4" x14ac:dyDescent="0.25">
      <c r="A417" s="15" t="s">
        <v>332</v>
      </c>
      <c r="B417" s="16" t="s">
        <v>32</v>
      </c>
      <c r="C417" s="16" t="s">
        <v>67</v>
      </c>
      <c r="D417" s="16" t="s">
        <v>216</v>
      </c>
      <c r="E417" s="16"/>
      <c r="F417" s="16" t="s">
        <v>35</v>
      </c>
      <c r="G417" s="16">
        <v>1120</v>
      </c>
      <c r="H417" s="16">
        <v>3480</v>
      </c>
      <c r="I417" s="17" t="s">
        <v>333</v>
      </c>
      <c r="J417" s="18">
        <v>273994327</v>
      </c>
      <c r="K417" s="19">
        <v>273994327</v>
      </c>
      <c r="L417" s="19">
        <v>0</v>
      </c>
      <c r="M417" s="19">
        <v>0</v>
      </c>
      <c r="N417" s="19">
        <v>273994327</v>
      </c>
      <c r="O417" s="19">
        <v>0</v>
      </c>
      <c r="P417" s="19">
        <v>3753995.6</v>
      </c>
      <c r="Q417" s="19">
        <v>1786467.96</v>
      </c>
      <c r="R417" s="19">
        <v>50997098.880000003</v>
      </c>
      <c r="S417" s="19">
        <v>50997098.880000003</v>
      </c>
      <c r="T417" s="19">
        <v>11961019.560000001</v>
      </c>
      <c r="U417" s="19">
        <v>217456764.56</v>
      </c>
      <c r="V417" s="19">
        <v>0</v>
      </c>
      <c r="W417" s="19">
        <v>217456764.56</v>
      </c>
      <c r="X417" s="20">
        <f t="shared" si="80"/>
        <v>0.18612465242756651</v>
      </c>
      <c r="Y417" s="20">
        <f t="shared" si="74"/>
        <v>0.18612465242756651</v>
      </c>
      <c r="Z417" s="20">
        <f t="shared" si="75"/>
        <v>2.0221088592100669E-2</v>
      </c>
      <c r="AA417" s="21">
        <f t="shared" si="76"/>
        <v>0.20634574101966718</v>
      </c>
    </row>
    <row r="418" spans="1:27" hidden="1" outlineLevel="4" x14ac:dyDescent="0.25">
      <c r="A418" s="15" t="s">
        <v>332</v>
      </c>
      <c r="B418" s="16" t="s">
        <v>32</v>
      </c>
      <c r="C418" s="16" t="s">
        <v>67</v>
      </c>
      <c r="D418" s="16" t="s">
        <v>82</v>
      </c>
      <c r="E418" s="16"/>
      <c r="F418" s="16" t="s">
        <v>35</v>
      </c>
      <c r="G418" s="16">
        <v>1120</v>
      </c>
      <c r="H418" s="16">
        <v>3480</v>
      </c>
      <c r="I418" s="17" t="s">
        <v>83</v>
      </c>
      <c r="J418" s="18">
        <v>3521544</v>
      </c>
      <c r="K418" s="19">
        <v>3521544</v>
      </c>
      <c r="L418" s="19">
        <v>0</v>
      </c>
      <c r="M418" s="19">
        <v>0</v>
      </c>
      <c r="N418" s="19">
        <v>3521544</v>
      </c>
      <c r="O418" s="19">
        <v>0</v>
      </c>
      <c r="P418" s="19">
        <v>880386</v>
      </c>
      <c r="Q418" s="19">
        <v>0</v>
      </c>
      <c r="R418" s="19">
        <v>0</v>
      </c>
      <c r="S418" s="19">
        <v>0</v>
      </c>
      <c r="T418" s="19">
        <v>0</v>
      </c>
      <c r="U418" s="19">
        <v>2641158</v>
      </c>
      <c r="V418" s="19">
        <v>0</v>
      </c>
      <c r="W418" s="19">
        <v>2641158</v>
      </c>
      <c r="X418" s="20">
        <f t="shared" si="80"/>
        <v>0</v>
      </c>
      <c r="Y418" s="20">
        <f t="shared" si="74"/>
        <v>0</v>
      </c>
      <c r="Z418" s="20">
        <f t="shared" si="75"/>
        <v>0.25</v>
      </c>
      <c r="AA418" s="21">
        <f t="shared" si="76"/>
        <v>0.25</v>
      </c>
    </row>
    <row r="419" spans="1:27" hidden="1" outlineLevel="4" x14ac:dyDescent="0.25">
      <c r="A419" s="15" t="s">
        <v>332</v>
      </c>
      <c r="B419" s="16" t="s">
        <v>32</v>
      </c>
      <c r="C419" s="16" t="s">
        <v>67</v>
      </c>
      <c r="D419" s="16" t="s">
        <v>84</v>
      </c>
      <c r="E419" s="16"/>
      <c r="F419" s="16" t="s">
        <v>35</v>
      </c>
      <c r="G419" s="16">
        <v>1120</v>
      </c>
      <c r="H419" s="16">
        <v>3480</v>
      </c>
      <c r="I419" s="17" t="s">
        <v>85</v>
      </c>
      <c r="J419" s="18">
        <v>35774000</v>
      </c>
      <c r="K419" s="19">
        <v>35774000</v>
      </c>
      <c r="L419" s="19">
        <v>0</v>
      </c>
      <c r="M419" s="19">
        <v>0</v>
      </c>
      <c r="N419" s="19">
        <v>35774000</v>
      </c>
      <c r="O419" s="19">
        <v>0</v>
      </c>
      <c r="P419" s="19">
        <v>8943500</v>
      </c>
      <c r="Q419" s="19">
        <v>0</v>
      </c>
      <c r="R419" s="19">
        <v>0</v>
      </c>
      <c r="S419" s="19">
        <v>0</v>
      </c>
      <c r="T419" s="19">
        <v>0</v>
      </c>
      <c r="U419" s="19">
        <v>26830500</v>
      </c>
      <c r="V419" s="19">
        <v>0</v>
      </c>
      <c r="W419" s="19">
        <v>26830500</v>
      </c>
      <c r="X419" s="20">
        <f t="shared" si="80"/>
        <v>0</v>
      </c>
      <c r="Y419" s="20">
        <f t="shared" si="74"/>
        <v>0</v>
      </c>
      <c r="Z419" s="20">
        <f t="shared" si="75"/>
        <v>0.25</v>
      </c>
      <c r="AA419" s="21">
        <f t="shared" si="76"/>
        <v>0.25</v>
      </c>
    </row>
    <row r="420" spans="1:27" ht="30" hidden="1" outlineLevel="4" x14ac:dyDescent="0.25">
      <c r="A420" s="15" t="s">
        <v>332</v>
      </c>
      <c r="B420" s="16" t="s">
        <v>32</v>
      </c>
      <c r="C420" s="16" t="s">
        <v>67</v>
      </c>
      <c r="D420" s="16" t="s">
        <v>334</v>
      </c>
      <c r="E420" s="16"/>
      <c r="F420" s="16" t="s">
        <v>35</v>
      </c>
      <c r="G420" s="16">
        <v>1120</v>
      </c>
      <c r="H420" s="16">
        <v>3480</v>
      </c>
      <c r="I420" s="17" t="s">
        <v>335</v>
      </c>
      <c r="J420" s="18">
        <v>10000000</v>
      </c>
      <c r="K420" s="19">
        <v>10000000</v>
      </c>
      <c r="L420" s="19">
        <v>0</v>
      </c>
      <c r="M420" s="19">
        <v>0</v>
      </c>
      <c r="N420" s="19">
        <v>10000000</v>
      </c>
      <c r="O420" s="19">
        <v>0</v>
      </c>
      <c r="P420" s="19">
        <v>0</v>
      </c>
      <c r="Q420" s="19">
        <v>0</v>
      </c>
      <c r="R420" s="19">
        <v>0</v>
      </c>
      <c r="S420" s="19">
        <v>0</v>
      </c>
      <c r="T420" s="19">
        <v>0</v>
      </c>
      <c r="U420" s="19">
        <v>10000000</v>
      </c>
      <c r="V420" s="19">
        <v>0</v>
      </c>
      <c r="W420" s="19">
        <v>10000000</v>
      </c>
      <c r="X420" s="20">
        <f t="shared" si="80"/>
        <v>0</v>
      </c>
      <c r="Y420" s="20">
        <f t="shared" si="74"/>
        <v>0</v>
      </c>
      <c r="Z420" s="20">
        <f t="shared" si="75"/>
        <v>0</v>
      </c>
      <c r="AA420" s="21">
        <f t="shared" si="76"/>
        <v>0</v>
      </c>
    </row>
    <row r="421" spans="1:27" ht="45" hidden="1" outlineLevel="4" x14ac:dyDescent="0.25">
      <c r="A421" s="15" t="s">
        <v>332</v>
      </c>
      <c r="B421" s="16" t="s">
        <v>32</v>
      </c>
      <c r="C421" s="16" t="s">
        <v>67</v>
      </c>
      <c r="D421" s="16" t="s">
        <v>94</v>
      </c>
      <c r="E421" s="16"/>
      <c r="F421" s="16" t="s">
        <v>35</v>
      </c>
      <c r="G421" s="16">
        <v>1120</v>
      </c>
      <c r="H421" s="16">
        <v>3480</v>
      </c>
      <c r="I421" s="17" t="s">
        <v>95</v>
      </c>
      <c r="J421" s="18">
        <v>40000000</v>
      </c>
      <c r="K421" s="19">
        <v>40000000</v>
      </c>
      <c r="L421" s="19">
        <v>0</v>
      </c>
      <c r="M421" s="19">
        <v>0</v>
      </c>
      <c r="N421" s="19">
        <v>40000000</v>
      </c>
      <c r="O421" s="19">
        <v>0</v>
      </c>
      <c r="P421" s="19">
        <v>0</v>
      </c>
      <c r="Q421" s="19">
        <v>0</v>
      </c>
      <c r="R421" s="19">
        <v>0</v>
      </c>
      <c r="S421" s="19">
        <v>0</v>
      </c>
      <c r="T421" s="19">
        <v>0</v>
      </c>
      <c r="U421" s="19">
        <v>40000000</v>
      </c>
      <c r="V421" s="19">
        <v>0</v>
      </c>
      <c r="W421" s="19">
        <v>40000000</v>
      </c>
      <c r="X421" s="20">
        <f t="shared" si="80"/>
        <v>0</v>
      </c>
      <c r="Y421" s="20">
        <f t="shared" si="74"/>
        <v>0</v>
      </c>
      <c r="Z421" s="20">
        <f t="shared" si="75"/>
        <v>0</v>
      </c>
      <c r="AA421" s="21">
        <f t="shared" si="76"/>
        <v>0</v>
      </c>
    </row>
    <row r="422" spans="1:27" hidden="1" outlineLevel="3" x14ac:dyDescent="0.25">
      <c r="A422" s="22"/>
      <c r="B422" s="23"/>
      <c r="C422" s="23" t="s">
        <v>96</v>
      </c>
      <c r="D422" s="23"/>
      <c r="E422" s="23"/>
      <c r="F422" s="23"/>
      <c r="G422" s="23"/>
      <c r="H422" s="23"/>
      <c r="I422" s="24"/>
      <c r="J422" s="25">
        <f t="shared" ref="J422:W422" si="82">SUBTOTAL(9,J415:J421)</f>
        <v>1629286581</v>
      </c>
      <c r="K422" s="26">
        <f t="shared" si="82"/>
        <v>1629286581</v>
      </c>
      <c r="L422" s="26">
        <f t="shared" si="82"/>
        <v>0</v>
      </c>
      <c r="M422" s="26">
        <f t="shared" si="82"/>
        <v>0</v>
      </c>
      <c r="N422" s="26">
        <f t="shared" si="82"/>
        <v>1629286581</v>
      </c>
      <c r="O422" s="26">
        <f t="shared" si="82"/>
        <v>0</v>
      </c>
      <c r="P422" s="26">
        <f t="shared" si="82"/>
        <v>198263445.40000001</v>
      </c>
      <c r="Q422" s="26">
        <f t="shared" si="82"/>
        <v>1786467.96</v>
      </c>
      <c r="R422" s="26">
        <f t="shared" si="82"/>
        <v>97690769.950000003</v>
      </c>
      <c r="S422" s="26">
        <f t="shared" si="82"/>
        <v>97690769.950000003</v>
      </c>
      <c r="T422" s="26">
        <f t="shared" si="82"/>
        <v>109580962.69</v>
      </c>
      <c r="U422" s="26">
        <f t="shared" si="82"/>
        <v>1331545897.6900001</v>
      </c>
      <c r="V422" s="26">
        <f t="shared" si="82"/>
        <v>0</v>
      </c>
      <c r="W422" s="26">
        <f t="shared" si="82"/>
        <v>1331545897.6900001</v>
      </c>
      <c r="X422" s="27">
        <f t="shared" si="80"/>
        <v>5.9959230677540332E-2</v>
      </c>
      <c r="Y422" s="27">
        <f t="shared" si="74"/>
        <v>5.9959230677540332E-2</v>
      </c>
      <c r="Z422" s="27">
        <f t="shared" si="75"/>
        <v>0.12278374823244187</v>
      </c>
      <c r="AA422" s="28">
        <f t="shared" si="76"/>
        <v>0.1827429789099822</v>
      </c>
    </row>
    <row r="423" spans="1:27" ht="30" hidden="1" outlineLevel="4" x14ac:dyDescent="0.25">
      <c r="A423" s="15" t="s">
        <v>332</v>
      </c>
      <c r="B423" s="16" t="s">
        <v>32</v>
      </c>
      <c r="C423" s="16" t="s">
        <v>97</v>
      </c>
      <c r="D423" s="16" t="s">
        <v>104</v>
      </c>
      <c r="E423" s="16"/>
      <c r="F423" s="16" t="s">
        <v>35</v>
      </c>
      <c r="G423" s="16">
        <v>1120</v>
      </c>
      <c r="H423" s="16">
        <v>3480</v>
      </c>
      <c r="I423" s="17" t="s">
        <v>105</v>
      </c>
      <c r="J423" s="18">
        <v>216000</v>
      </c>
      <c r="K423" s="19">
        <v>216000</v>
      </c>
      <c r="L423" s="19">
        <v>0</v>
      </c>
      <c r="M423" s="19">
        <v>0</v>
      </c>
      <c r="N423" s="19">
        <v>216000</v>
      </c>
      <c r="O423" s="19">
        <v>0</v>
      </c>
      <c r="P423" s="19">
        <v>44752.52</v>
      </c>
      <c r="Q423" s="19">
        <v>0</v>
      </c>
      <c r="R423" s="19">
        <v>0</v>
      </c>
      <c r="S423" s="19">
        <v>0</v>
      </c>
      <c r="T423" s="19">
        <v>9247.48</v>
      </c>
      <c r="U423" s="19">
        <v>171247.48</v>
      </c>
      <c r="V423" s="19">
        <v>0</v>
      </c>
      <c r="W423" s="19">
        <v>171247.48</v>
      </c>
      <c r="X423" s="20">
        <f t="shared" si="80"/>
        <v>0</v>
      </c>
      <c r="Y423" s="20">
        <f t="shared" si="74"/>
        <v>0</v>
      </c>
      <c r="Z423" s="20">
        <f t="shared" si="75"/>
        <v>0.20718759259259259</v>
      </c>
      <c r="AA423" s="21">
        <f t="shared" si="76"/>
        <v>0.20718759259259259</v>
      </c>
    </row>
    <row r="424" spans="1:27" hidden="1" outlineLevel="4" x14ac:dyDescent="0.25">
      <c r="A424" s="15" t="s">
        <v>332</v>
      </c>
      <c r="B424" s="16" t="s">
        <v>32</v>
      </c>
      <c r="C424" s="16" t="s">
        <v>97</v>
      </c>
      <c r="D424" s="16" t="s">
        <v>246</v>
      </c>
      <c r="E424" s="16"/>
      <c r="F424" s="16" t="s">
        <v>35</v>
      </c>
      <c r="G424" s="16">
        <v>1120</v>
      </c>
      <c r="H424" s="16">
        <v>3480</v>
      </c>
      <c r="I424" s="17" t="s">
        <v>247</v>
      </c>
      <c r="J424" s="18">
        <v>53650</v>
      </c>
      <c r="K424" s="19">
        <v>53650</v>
      </c>
      <c r="L424" s="19">
        <v>0</v>
      </c>
      <c r="M424" s="19">
        <v>0</v>
      </c>
      <c r="N424" s="19">
        <v>53650</v>
      </c>
      <c r="O424" s="19">
        <v>0</v>
      </c>
      <c r="P424" s="19">
        <v>0</v>
      </c>
      <c r="Q424" s="19">
        <v>0</v>
      </c>
      <c r="R424" s="19">
        <v>0</v>
      </c>
      <c r="S424" s="19">
        <v>0</v>
      </c>
      <c r="T424" s="19">
        <v>13413</v>
      </c>
      <c r="U424" s="19">
        <v>53650</v>
      </c>
      <c r="V424" s="19">
        <v>0</v>
      </c>
      <c r="W424" s="19">
        <v>53650</v>
      </c>
      <c r="X424" s="20">
        <f t="shared" si="80"/>
        <v>0</v>
      </c>
      <c r="Y424" s="20">
        <f t="shared" si="74"/>
        <v>0</v>
      </c>
      <c r="Z424" s="20">
        <f t="shared" si="75"/>
        <v>0</v>
      </c>
      <c r="AA424" s="21">
        <f t="shared" si="76"/>
        <v>0</v>
      </c>
    </row>
    <row r="425" spans="1:27" ht="30" hidden="1" outlineLevel="4" x14ac:dyDescent="0.25">
      <c r="A425" s="15" t="s">
        <v>332</v>
      </c>
      <c r="B425" s="16" t="s">
        <v>32</v>
      </c>
      <c r="C425" s="16" t="s">
        <v>97</v>
      </c>
      <c r="D425" s="16" t="s">
        <v>110</v>
      </c>
      <c r="E425" s="16"/>
      <c r="F425" s="16" t="s">
        <v>35</v>
      </c>
      <c r="G425" s="16">
        <v>1120</v>
      </c>
      <c r="H425" s="16">
        <v>3480</v>
      </c>
      <c r="I425" s="17" t="s">
        <v>111</v>
      </c>
      <c r="J425" s="18">
        <v>2057845</v>
      </c>
      <c r="K425" s="19">
        <v>2057845</v>
      </c>
      <c r="L425" s="19">
        <v>0</v>
      </c>
      <c r="M425" s="19">
        <v>0</v>
      </c>
      <c r="N425" s="19">
        <v>2057845</v>
      </c>
      <c r="O425" s="19">
        <v>0</v>
      </c>
      <c r="P425" s="19">
        <v>0</v>
      </c>
      <c r="Q425" s="19">
        <v>0</v>
      </c>
      <c r="R425" s="19">
        <v>0</v>
      </c>
      <c r="S425" s="19">
        <v>0</v>
      </c>
      <c r="T425" s="19">
        <v>514461</v>
      </c>
      <c r="U425" s="19">
        <v>2057845</v>
      </c>
      <c r="V425" s="19">
        <v>0</v>
      </c>
      <c r="W425" s="19">
        <v>2057845</v>
      </c>
      <c r="X425" s="20">
        <f t="shared" si="80"/>
        <v>0</v>
      </c>
      <c r="Y425" s="20">
        <f t="shared" si="74"/>
        <v>0</v>
      </c>
      <c r="Z425" s="20">
        <f t="shared" si="75"/>
        <v>0</v>
      </c>
      <c r="AA425" s="21">
        <f t="shared" si="76"/>
        <v>0</v>
      </c>
    </row>
    <row r="426" spans="1:27" ht="30" hidden="1" outlineLevel="4" x14ac:dyDescent="0.25">
      <c r="A426" s="15" t="s">
        <v>332</v>
      </c>
      <c r="B426" s="16" t="s">
        <v>32</v>
      </c>
      <c r="C426" s="16" t="s">
        <v>97</v>
      </c>
      <c r="D426" s="16" t="s">
        <v>112</v>
      </c>
      <c r="E426" s="16"/>
      <c r="F426" s="16" t="s">
        <v>35</v>
      </c>
      <c r="G426" s="16">
        <v>1120</v>
      </c>
      <c r="H426" s="16">
        <v>3480</v>
      </c>
      <c r="I426" s="17" t="s">
        <v>113</v>
      </c>
      <c r="J426" s="18">
        <v>9081742</v>
      </c>
      <c r="K426" s="19">
        <v>9081742</v>
      </c>
      <c r="L426" s="19">
        <v>0</v>
      </c>
      <c r="M426" s="19">
        <v>0</v>
      </c>
      <c r="N426" s="19">
        <v>9081742</v>
      </c>
      <c r="O426" s="19">
        <v>0</v>
      </c>
      <c r="P426" s="19">
        <v>0</v>
      </c>
      <c r="Q426" s="19">
        <v>0</v>
      </c>
      <c r="R426" s="19">
        <v>0</v>
      </c>
      <c r="S426" s="19">
        <v>0</v>
      </c>
      <c r="T426" s="19">
        <v>2670436</v>
      </c>
      <c r="U426" s="19">
        <v>9081742</v>
      </c>
      <c r="V426" s="19">
        <v>0</v>
      </c>
      <c r="W426" s="19">
        <v>9081742</v>
      </c>
      <c r="X426" s="20">
        <f t="shared" si="80"/>
        <v>0</v>
      </c>
      <c r="Y426" s="20">
        <f t="shared" si="74"/>
        <v>0</v>
      </c>
      <c r="Z426" s="20">
        <f t="shared" si="75"/>
        <v>0</v>
      </c>
      <c r="AA426" s="21">
        <f t="shared" si="76"/>
        <v>0</v>
      </c>
    </row>
    <row r="427" spans="1:27" ht="30" hidden="1" outlineLevel="4" x14ac:dyDescent="0.25">
      <c r="A427" s="15" t="s">
        <v>332</v>
      </c>
      <c r="B427" s="16" t="s">
        <v>32</v>
      </c>
      <c r="C427" s="16" t="s">
        <v>97</v>
      </c>
      <c r="D427" s="16" t="s">
        <v>256</v>
      </c>
      <c r="E427" s="16"/>
      <c r="F427" s="16" t="s">
        <v>35</v>
      </c>
      <c r="G427" s="16">
        <v>1120</v>
      </c>
      <c r="H427" s="16">
        <v>3480</v>
      </c>
      <c r="I427" s="17" t="s">
        <v>257</v>
      </c>
      <c r="J427" s="18">
        <v>7000000</v>
      </c>
      <c r="K427" s="19">
        <v>7000000</v>
      </c>
      <c r="L427" s="19">
        <v>0</v>
      </c>
      <c r="M427" s="19">
        <v>0</v>
      </c>
      <c r="N427" s="19">
        <v>7000000</v>
      </c>
      <c r="O427" s="19">
        <v>0</v>
      </c>
      <c r="P427" s="19">
        <v>0</v>
      </c>
      <c r="Q427" s="19">
        <v>0</v>
      </c>
      <c r="R427" s="19">
        <v>0</v>
      </c>
      <c r="S427" s="19">
        <v>0</v>
      </c>
      <c r="T427" s="19">
        <v>1350000</v>
      </c>
      <c r="U427" s="19">
        <v>7000000</v>
      </c>
      <c r="V427" s="19">
        <v>0</v>
      </c>
      <c r="W427" s="19">
        <v>7000000</v>
      </c>
      <c r="X427" s="20">
        <f t="shared" si="80"/>
        <v>0</v>
      </c>
      <c r="Y427" s="20">
        <f t="shared" si="74"/>
        <v>0</v>
      </c>
      <c r="Z427" s="20">
        <f t="shared" si="75"/>
        <v>0</v>
      </c>
      <c r="AA427" s="21">
        <f t="shared" si="76"/>
        <v>0</v>
      </c>
    </row>
    <row r="428" spans="1:27" hidden="1" outlineLevel="3" x14ac:dyDescent="0.25">
      <c r="A428" s="22"/>
      <c r="B428" s="23"/>
      <c r="C428" s="23" t="s">
        <v>118</v>
      </c>
      <c r="D428" s="23"/>
      <c r="E428" s="23"/>
      <c r="F428" s="23"/>
      <c r="G428" s="23"/>
      <c r="H428" s="23"/>
      <c r="I428" s="24"/>
      <c r="J428" s="25">
        <f t="shared" ref="J428:W428" si="83">SUBTOTAL(9,J423:J427)</f>
        <v>18409237</v>
      </c>
      <c r="K428" s="26">
        <f t="shared" si="83"/>
        <v>18409237</v>
      </c>
      <c r="L428" s="26">
        <f t="shared" si="83"/>
        <v>0</v>
      </c>
      <c r="M428" s="26">
        <f t="shared" si="83"/>
        <v>0</v>
      </c>
      <c r="N428" s="26">
        <f t="shared" si="83"/>
        <v>18409237</v>
      </c>
      <c r="O428" s="26">
        <f t="shared" si="83"/>
        <v>0</v>
      </c>
      <c r="P428" s="26">
        <f t="shared" si="83"/>
        <v>44752.52</v>
      </c>
      <c r="Q428" s="26">
        <f t="shared" si="83"/>
        <v>0</v>
      </c>
      <c r="R428" s="26">
        <f t="shared" si="83"/>
        <v>0</v>
      </c>
      <c r="S428" s="26">
        <f t="shared" si="83"/>
        <v>0</v>
      </c>
      <c r="T428" s="26">
        <f t="shared" si="83"/>
        <v>4557557.4800000004</v>
      </c>
      <c r="U428" s="26">
        <f t="shared" si="83"/>
        <v>18364484.48</v>
      </c>
      <c r="V428" s="26">
        <f t="shared" si="83"/>
        <v>0</v>
      </c>
      <c r="W428" s="26">
        <f t="shared" si="83"/>
        <v>18364484.48</v>
      </c>
      <c r="X428" s="27">
        <f t="shared" si="80"/>
        <v>0</v>
      </c>
      <c r="Y428" s="27">
        <f t="shared" si="74"/>
        <v>0</v>
      </c>
      <c r="Z428" s="27">
        <f t="shared" si="75"/>
        <v>2.4309817946284247E-3</v>
      </c>
      <c r="AA428" s="28">
        <f t="shared" si="76"/>
        <v>2.4309817946284247E-3</v>
      </c>
    </row>
    <row r="429" spans="1:27" ht="30" hidden="1" outlineLevel="4" x14ac:dyDescent="0.25">
      <c r="A429" s="15" t="s">
        <v>332</v>
      </c>
      <c r="B429" s="16" t="s">
        <v>32</v>
      </c>
      <c r="C429" s="16" t="s">
        <v>119</v>
      </c>
      <c r="D429" s="16" t="s">
        <v>258</v>
      </c>
      <c r="E429" s="16"/>
      <c r="F429" s="16">
        <v>280</v>
      </c>
      <c r="G429" s="16">
        <v>2210</v>
      </c>
      <c r="H429" s="16">
        <v>3480</v>
      </c>
      <c r="I429" s="17" t="s">
        <v>336</v>
      </c>
      <c r="J429" s="18">
        <v>0</v>
      </c>
      <c r="K429" s="19">
        <v>0</v>
      </c>
      <c r="L429" s="19"/>
      <c r="M429" s="19">
        <v>6326971.9299999997</v>
      </c>
      <c r="N429" s="19">
        <v>6326971.9299999997</v>
      </c>
      <c r="O429" s="19">
        <v>0</v>
      </c>
      <c r="P429" s="19">
        <v>6326971.9299999997</v>
      </c>
      <c r="Q429" s="19">
        <v>0</v>
      </c>
      <c r="R429" s="19">
        <v>0</v>
      </c>
      <c r="S429" s="19">
        <v>0</v>
      </c>
      <c r="T429" s="19">
        <v>-6326971.9299999997</v>
      </c>
      <c r="U429" s="19">
        <v>-6326971.9299999997</v>
      </c>
      <c r="V429" s="19">
        <v>0</v>
      </c>
      <c r="W429" s="19">
        <v>0</v>
      </c>
      <c r="X429" s="20">
        <v>0</v>
      </c>
      <c r="Y429" s="20">
        <f t="shared" si="74"/>
        <v>0</v>
      </c>
      <c r="Z429" s="20">
        <f t="shared" si="75"/>
        <v>1</v>
      </c>
      <c r="AA429" s="21">
        <f t="shared" si="76"/>
        <v>1</v>
      </c>
    </row>
    <row r="430" spans="1:27" hidden="1" outlineLevel="4" x14ac:dyDescent="0.25">
      <c r="A430" s="15" t="s">
        <v>332</v>
      </c>
      <c r="B430" s="16" t="s">
        <v>32</v>
      </c>
      <c r="C430" s="16" t="s">
        <v>119</v>
      </c>
      <c r="D430" s="16" t="s">
        <v>122</v>
      </c>
      <c r="E430" s="16"/>
      <c r="F430" s="16">
        <v>280</v>
      </c>
      <c r="G430" s="16">
        <v>2210</v>
      </c>
      <c r="H430" s="16">
        <v>3480</v>
      </c>
      <c r="I430" s="17" t="s">
        <v>123</v>
      </c>
      <c r="J430" s="18">
        <v>5975400</v>
      </c>
      <c r="K430" s="19">
        <v>5975400</v>
      </c>
      <c r="L430" s="19"/>
      <c r="M430" s="19">
        <v>-4654911</v>
      </c>
      <c r="N430" s="19">
        <v>1320489</v>
      </c>
      <c r="O430" s="19">
        <v>1320489</v>
      </c>
      <c r="P430" s="19">
        <v>0</v>
      </c>
      <c r="Q430" s="19">
        <v>0</v>
      </c>
      <c r="R430" s="19">
        <v>0</v>
      </c>
      <c r="S430" s="19">
        <v>0</v>
      </c>
      <c r="T430" s="19">
        <v>0</v>
      </c>
      <c r="U430" s="19">
        <v>4654911</v>
      </c>
      <c r="V430" s="19">
        <v>0</v>
      </c>
      <c r="W430" s="19">
        <v>0</v>
      </c>
      <c r="X430" s="20">
        <f t="shared" ref="X430:X461" si="84">R430/K430</f>
        <v>0</v>
      </c>
      <c r="Y430" s="20">
        <f t="shared" si="74"/>
        <v>0</v>
      </c>
      <c r="Z430" s="20">
        <f t="shared" si="75"/>
        <v>1</v>
      </c>
      <c r="AA430" s="21">
        <f t="shared" si="76"/>
        <v>1</v>
      </c>
    </row>
    <row r="431" spans="1:27" hidden="1" outlineLevel="4" x14ac:dyDescent="0.25">
      <c r="A431" s="15" t="s">
        <v>332</v>
      </c>
      <c r="B431" s="16" t="s">
        <v>32</v>
      </c>
      <c r="C431" s="16" t="s">
        <v>119</v>
      </c>
      <c r="D431" s="16" t="s">
        <v>126</v>
      </c>
      <c r="E431" s="16"/>
      <c r="F431" s="16">
        <v>280</v>
      </c>
      <c r="G431" s="16">
        <v>2210</v>
      </c>
      <c r="H431" s="16">
        <v>3480</v>
      </c>
      <c r="I431" s="17" t="s">
        <v>127</v>
      </c>
      <c r="J431" s="18">
        <v>140500000</v>
      </c>
      <c r="K431" s="19">
        <v>140500000</v>
      </c>
      <c r="L431" s="19">
        <v>0</v>
      </c>
      <c r="M431" s="19">
        <v>0</v>
      </c>
      <c r="N431" s="19">
        <v>140500000</v>
      </c>
      <c r="O431" s="19">
        <v>0</v>
      </c>
      <c r="P431" s="19">
        <v>0</v>
      </c>
      <c r="Q431" s="19">
        <v>0</v>
      </c>
      <c r="R431" s="19">
        <v>0</v>
      </c>
      <c r="S431" s="19">
        <v>0</v>
      </c>
      <c r="T431" s="19">
        <v>35125000</v>
      </c>
      <c r="U431" s="19">
        <v>140500000</v>
      </c>
      <c r="V431" s="19">
        <v>0</v>
      </c>
      <c r="W431" s="19">
        <v>140500000</v>
      </c>
      <c r="X431" s="20">
        <f t="shared" si="84"/>
        <v>0</v>
      </c>
      <c r="Y431" s="20">
        <f t="shared" si="74"/>
        <v>0</v>
      </c>
      <c r="Z431" s="20">
        <f t="shared" si="75"/>
        <v>0</v>
      </c>
      <c r="AA431" s="21">
        <f t="shared" si="76"/>
        <v>0</v>
      </c>
    </row>
    <row r="432" spans="1:27" hidden="1" outlineLevel="4" x14ac:dyDescent="0.25">
      <c r="A432" s="15" t="s">
        <v>332</v>
      </c>
      <c r="B432" s="16" t="s">
        <v>32</v>
      </c>
      <c r="C432" s="16" t="s">
        <v>119</v>
      </c>
      <c r="D432" s="16" t="s">
        <v>132</v>
      </c>
      <c r="E432" s="16"/>
      <c r="F432" s="16">
        <v>280</v>
      </c>
      <c r="G432" s="16">
        <v>2240</v>
      </c>
      <c r="H432" s="16">
        <v>3480</v>
      </c>
      <c r="I432" s="17" t="s">
        <v>133</v>
      </c>
      <c r="J432" s="18">
        <v>130250000</v>
      </c>
      <c r="K432" s="19">
        <v>130250000</v>
      </c>
      <c r="L432" s="19"/>
      <c r="M432" s="19">
        <v>-1672060.93</v>
      </c>
      <c r="N432" s="19">
        <v>128577939.06999999</v>
      </c>
      <c r="O432" s="19">
        <v>0</v>
      </c>
      <c r="P432" s="19">
        <v>0</v>
      </c>
      <c r="Q432" s="19">
        <v>0</v>
      </c>
      <c r="R432" s="19">
        <v>0</v>
      </c>
      <c r="S432" s="19">
        <v>0</v>
      </c>
      <c r="T432" s="19">
        <v>30890439.07</v>
      </c>
      <c r="U432" s="19">
        <v>130250000</v>
      </c>
      <c r="V432" s="19">
        <v>0</v>
      </c>
      <c r="W432" s="19">
        <v>128577939.06999999</v>
      </c>
      <c r="X432" s="20">
        <f t="shared" si="84"/>
        <v>0</v>
      </c>
      <c r="Y432" s="20">
        <f t="shared" si="74"/>
        <v>0</v>
      </c>
      <c r="Z432" s="20">
        <f t="shared" si="75"/>
        <v>0</v>
      </c>
      <c r="AA432" s="21">
        <f t="shared" si="76"/>
        <v>0</v>
      </c>
    </row>
    <row r="433" spans="1:27" hidden="1" outlineLevel="3" x14ac:dyDescent="0.25">
      <c r="A433" s="22"/>
      <c r="B433" s="23"/>
      <c r="C433" s="23" t="s">
        <v>134</v>
      </c>
      <c r="D433" s="23"/>
      <c r="E433" s="23"/>
      <c r="F433" s="23"/>
      <c r="G433" s="23"/>
      <c r="H433" s="23"/>
      <c r="I433" s="24"/>
      <c r="J433" s="25">
        <f t="shared" ref="J433:W433" si="85">SUBTOTAL(9,J429:J432)</f>
        <v>276725400</v>
      </c>
      <c r="K433" s="26">
        <f t="shared" si="85"/>
        <v>276725400</v>
      </c>
      <c r="L433" s="26">
        <f t="shared" si="85"/>
        <v>0</v>
      </c>
      <c r="M433" s="26">
        <f t="shared" si="85"/>
        <v>0</v>
      </c>
      <c r="N433" s="26">
        <f t="shared" si="85"/>
        <v>276725400</v>
      </c>
      <c r="O433" s="26">
        <f t="shared" si="85"/>
        <v>1320489</v>
      </c>
      <c r="P433" s="26">
        <f t="shared" si="85"/>
        <v>6326971.9299999997</v>
      </c>
      <c r="Q433" s="26">
        <f t="shared" si="85"/>
        <v>0</v>
      </c>
      <c r="R433" s="26">
        <f t="shared" si="85"/>
        <v>0</v>
      </c>
      <c r="S433" s="26">
        <f t="shared" si="85"/>
        <v>0</v>
      </c>
      <c r="T433" s="26">
        <f t="shared" si="85"/>
        <v>59688467.140000001</v>
      </c>
      <c r="U433" s="26">
        <f t="shared" si="85"/>
        <v>269077939.06999999</v>
      </c>
      <c r="V433" s="26">
        <f t="shared" si="85"/>
        <v>0</v>
      </c>
      <c r="W433" s="26">
        <f t="shared" si="85"/>
        <v>269077939.06999999</v>
      </c>
      <c r="X433" s="27">
        <f t="shared" si="84"/>
        <v>0</v>
      </c>
      <c r="Y433" s="27">
        <f t="shared" si="74"/>
        <v>0</v>
      </c>
      <c r="Z433" s="27">
        <f t="shared" si="75"/>
        <v>2.7635558318824364E-2</v>
      </c>
      <c r="AA433" s="28">
        <f t="shared" si="76"/>
        <v>2.7635558318824364E-2</v>
      </c>
    </row>
    <row r="434" spans="1:27" ht="120" hidden="1" outlineLevel="4" x14ac:dyDescent="0.25">
      <c r="A434" s="15" t="s">
        <v>332</v>
      </c>
      <c r="B434" s="16" t="s">
        <v>32</v>
      </c>
      <c r="C434" s="16" t="s">
        <v>135</v>
      </c>
      <c r="D434" s="16" t="s">
        <v>136</v>
      </c>
      <c r="E434" s="16" t="s">
        <v>54</v>
      </c>
      <c r="F434" s="16" t="s">
        <v>35</v>
      </c>
      <c r="G434" s="16">
        <v>1310</v>
      </c>
      <c r="H434" s="16">
        <v>3480</v>
      </c>
      <c r="I434" s="17" t="s">
        <v>137</v>
      </c>
      <c r="J434" s="18">
        <v>7480439</v>
      </c>
      <c r="K434" s="19">
        <v>7480439</v>
      </c>
      <c r="L434" s="19">
        <v>0</v>
      </c>
      <c r="M434" s="19">
        <v>0</v>
      </c>
      <c r="N434" s="19">
        <v>7480439</v>
      </c>
      <c r="O434" s="19">
        <v>0</v>
      </c>
      <c r="P434" s="19">
        <v>6119908.9699999997</v>
      </c>
      <c r="Q434" s="19">
        <v>0</v>
      </c>
      <c r="R434" s="19">
        <v>1360530.03</v>
      </c>
      <c r="S434" s="19">
        <v>1360530.03</v>
      </c>
      <c r="T434" s="19">
        <v>0</v>
      </c>
      <c r="U434" s="19">
        <v>0</v>
      </c>
      <c r="V434" s="19">
        <v>0</v>
      </c>
      <c r="W434" s="19">
        <v>2.3283064365386963E-10</v>
      </c>
      <c r="X434" s="20">
        <f t="shared" si="84"/>
        <v>0.18187836703166754</v>
      </c>
      <c r="Y434" s="20">
        <f t="shared" si="74"/>
        <v>0.18187836703166754</v>
      </c>
      <c r="Z434" s="20">
        <f t="shared" si="75"/>
        <v>0.8181216329683324</v>
      </c>
      <c r="AA434" s="21">
        <f t="shared" si="76"/>
        <v>1</v>
      </c>
    </row>
    <row r="435" spans="1:27" ht="120" hidden="1" outlineLevel="4" x14ac:dyDescent="0.25">
      <c r="A435" s="15" t="s">
        <v>332</v>
      </c>
      <c r="B435" s="16" t="s">
        <v>32</v>
      </c>
      <c r="C435" s="16" t="s">
        <v>135</v>
      </c>
      <c r="D435" s="16" t="s">
        <v>136</v>
      </c>
      <c r="E435" s="16" t="s">
        <v>138</v>
      </c>
      <c r="F435" s="16" t="s">
        <v>35</v>
      </c>
      <c r="G435" s="16">
        <v>1310</v>
      </c>
      <c r="H435" s="16">
        <v>3480</v>
      </c>
      <c r="I435" s="17" t="s">
        <v>139</v>
      </c>
      <c r="J435" s="18">
        <v>3363470</v>
      </c>
      <c r="K435" s="19">
        <v>3363470</v>
      </c>
      <c r="L435" s="19">
        <v>0</v>
      </c>
      <c r="M435" s="19">
        <v>0</v>
      </c>
      <c r="N435" s="19">
        <v>3363470</v>
      </c>
      <c r="O435" s="19">
        <v>0</v>
      </c>
      <c r="P435" s="19">
        <v>2680445.0299999998</v>
      </c>
      <c r="Q435" s="19">
        <v>0</v>
      </c>
      <c r="R435" s="19">
        <v>683024.97</v>
      </c>
      <c r="S435" s="19">
        <v>683024.97</v>
      </c>
      <c r="T435" s="19">
        <v>0</v>
      </c>
      <c r="U435" s="19">
        <v>0</v>
      </c>
      <c r="V435" s="19">
        <v>0</v>
      </c>
      <c r="W435" s="19">
        <v>2.3283064365386963E-10</v>
      </c>
      <c r="X435" s="20">
        <f t="shared" si="84"/>
        <v>0.20307152137524639</v>
      </c>
      <c r="Y435" s="20">
        <f t="shared" si="74"/>
        <v>0.20307152137524639</v>
      </c>
      <c r="Z435" s="20">
        <f t="shared" si="75"/>
        <v>0.79692847862475358</v>
      </c>
      <c r="AA435" s="21">
        <f t="shared" si="76"/>
        <v>1</v>
      </c>
    </row>
    <row r="436" spans="1:27" ht="75" hidden="1" outlineLevel="4" x14ac:dyDescent="0.25">
      <c r="A436" s="15" t="s">
        <v>332</v>
      </c>
      <c r="B436" s="16" t="s">
        <v>32</v>
      </c>
      <c r="C436" s="16" t="s">
        <v>135</v>
      </c>
      <c r="D436" s="16" t="s">
        <v>136</v>
      </c>
      <c r="E436" s="16" t="s">
        <v>140</v>
      </c>
      <c r="F436" s="16" t="s">
        <v>35</v>
      </c>
      <c r="G436" s="16">
        <v>1310</v>
      </c>
      <c r="H436" s="16">
        <v>3480</v>
      </c>
      <c r="I436" s="17" t="s">
        <v>141</v>
      </c>
      <c r="J436" s="18">
        <v>13642149</v>
      </c>
      <c r="K436" s="19">
        <v>13642149</v>
      </c>
      <c r="L436" s="19">
        <v>0</v>
      </c>
      <c r="M436" s="19">
        <v>0</v>
      </c>
      <c r="N436" s="19">
        <v>13642149</v>
      </c>
      <c r="O436" s="19">
        <v>0</v>
      </c>
      <c r="P436" s="19">
        <v>1591624.91</v>
      </c>
      <c r="Q436" s="19">
        <v>0</v>
      </c>
      <c r="R436" s="19">
        <v>1567027.91</v>
      </c>
      <c r="S436" s="19">
        <v>764146.64</v>
      </c>
      <c r="T436" s="19">
        <v>10483496.18</v>
      </c>
      <c r="U436" s="19">
        <v>10483496.18</v>
      </c>
      <c r="V436" s="19">
        <v>0</v>
      </c>
      <c r="W436" s="19">
        <v>10483496.18</v>
      </c>
      <c r="X436" s="20">
        <f t="shared" si="84"/>
        <v>0.11486664674311943</v>
      </c>
      <c r="Y436" s="20">
        <f t="shared" si="74"/>
        <v>0.11486664674311943</v>
      </c>
      <c r="Z436" s="20">
        <f t="shared" si="75"/>
        <v>0.1166696617959531</v>
      </c>
      <c r="AA436" s="21">
        <f t="shared" si="76"/>
        <v>0.23153630853907253</v>
      </c>
    </row>
    <row r="437" spans="1:27" ht="45" hidden="1" outlineLevel="4" x14ac:dyDescent="0.25">
      <c r="A437" s="15" t="s">
        <v>332</v>
      </c>
      <c r="B437" s="16" t="s">
        <v>32</v>
      </c>
      <c r="C437" s="16" t="s">
        <v>135</v>
      </c>
      <c r="D437" s="16" t="s">
        <v>170</v>
      </c>
      <c r="E437" s="16"/>
      <c r="F437" s="16" t="s">
        <v>35</v>
      </c>
      <c r="G437" s="16">
        <v>1320</v>
      </c>
      <c r="H437" s="16">
        <v>3480</v>
      </c>
      <c r="I437" s="17" t="s">
        <v>171</v>
      </c>
      <c r="J437" s="18">
        <v>14921469</v>
      </c>
      <c r="K437" s="19">
        <v>14921469</v>
      </c>
      <c r="L437" s="19">
        <v>0</v>
      </c>
      <c r="M437" s="19">
        <v>0</v>
      </c>
      <c r="N437" s="19">
        <v>14921469</v>
      </c>
      <c r="O437" s="19">
        <v>0</v>
      </c>
      <c r="P437" s="19">
        <v>0</v>
      </c>
      <c r="Q437" s="19">
        <v>0</v>
      </c>
      <c r="R437" s="19">
        <v>624645.5</v>
      </c>
      <c r="S437" s="19">
        <v>624645.5</v>
      </c>
      <c r="T437" s="19">
        <v>14296823.5</v>
      </c>
      <c r="U437" s="19">
        <v>14296823.5</v>
      </c>
      <c r="V437" s="19">
        <v>0</v>
      </c>
      <c r="W437" s="19">
        <v>14296823.5</v>
      </c>
      <c r="X437" s="20">
        <f t="shared" si="84"/>
        <v>4.18621986883463E-2</v>
      </c>
      <c r="Y437" s="20">
        <f t="shared" si="74"/>
        <v>4.18621986883463E-2</v>
      </c>
      <c r="Z437" s="20">
        <f t="shared" si="75"/>
        <v>0</v>
      </c>
      <c r="AA437" s="21">
        <f t="shared" si="76"/>
        <v>4.18621986883463E-2</v>
      </c>
    </row>
    <row r="438" spans="1:27" ht="240" hidden="1" outlineLevel="4" x14ac:dyDescent="0.25">
      <c r="A438" s="15" t="s">
        <v>332</v>
      </c>
      <c r="B438" s="16" t="s">
        <v>32</v>
      </c>
      <c r="C438" s="16" t="s">
        <v>135</v>
      </c>
      <c r="D438" s="16" t="s">
        <v>290</v>
      </c>
      <c r="E438" s="16" t="s">
        <v>54</v>
      </c>
      <c r="F438" s="16" t="s">
        <v>35</v>
      </c>
      <c r="G438" s="16">
        <v>1320</v>
      </c>
      <c r="H438" s="16">
        <v>3480</v>
      </c>
      <c r="I438" s="17" t="s">
        <v>337</v>
      </c>
      <c r="J438" s="18">
        <v>14000000</v>
      </c>
      <c r="K438" s="19">
        <v>14000000</v>
      </c>
      <c r="L438" s="19">
        <v>0</v>
      </c>
      <c r="M438" s="19">
        <v>0</v>
      </c>
      <c r="N438" s="19">
        <v>14000000</v>
      </c>
      <c r="O438" s="19">
        <v>0</v>
      </c>
      <c r="P438" s="19">
        <v>0</v>
      </c>
      <c r="Q438" s="19">
        <v>0</v>
      </c>
      <c r="R438" s="19">
        <v>0</v>
      </c>
      <c r="S438" s="19">
        <v>0</v>
      </c>
      <c r="T438" s="19">
        <v>3500000</v>
      </c>
      <c r="U438" s="19">
        <v>14000000</v>
      </c>
      <c r="V438" s="19">
        <v>0</v>
      </c>
      <c r="W438" s="19">
        <v>14000000</v>
      </c>
      <c r="X438" s="20">
        <f t="shared" si="84"/>
        <v>0</v>
      </c>
      <c r="Y438" s="20">
        <f t="shared" si="74"/>
        <v>0</v>
      </c>
      <c r="Z438" s="20">
        <f t="shared" si="75"/>
        <v>0</v>
      </c>
      <c r="AA438" s="21">
        <f t="shared" si="76"/>
        <v>0</v>
      </c>
    </row>
    <row r="439" spans="1:27" hidden="1" outlineLevel="3" x14ac:dyDescent="0.25">
      <c r="A439" s="22"/>
      <c r="B439" s="23"/>
      <c r="C439" s="23" t="s">
        <v>191</v>
      </c>
      <c r="D439" s="23"/>
      <c r="E439" s="23"/>
      <c r="F439" s="23"/>
      <c r="G439" s="23"/>
      <c r="H439" s="23"/>
      <c r="I439" s="24"/>
      <c r="J439" s="25">
        <f t="shared" ref="J439:W439" si="86">SUBTOTAL(9,J434:J438)</f>
        <v>53407527</v>
      </c>
      <c r="K439" s="26">
        <f t="shared" si="86"/>
        <v>53407527</v>
      </c>
      <c r="L439" s="26">
        <f t="shared" si="86"/>
        <v>0</v>
      </c>
      <c r="M439" s="26">
        <f t="shared" si="86"/>
        <v>0</v>
      </c>
      <c r="N439" s="26">
        <f t="shared" si="86"/>
        <v>53407527</v>
      </c>
      <c r="O439" s="26">
        <f t="shared" si="86"/>
        <v>0</v>
      </c>
      <c r="P439" s="26">
        <f t="shared" si="86"/>
        <v>10391978.91</v>
      </c>
      <c r="Q439" s="26">
        <f t="shared" si="86"/>
        <v>0</v>
      </c>
      <c r="R439" s="26">
        <f t="shared" si="86"/>
        <v>4235228.41</v>
      </c>
      <c r="S439" s="26">
        <f t="shared" si="86"/>
        <v>3432347.14</v>
      </c>
      <c r="T439" s="26">
        <f t="shared" si="86"/>
        <v>28280319.68</v>
      </c>
      <c r="U439" s="26">
        <f t="shared" si="86"/>
        <v>38780319.68</v>
      </c>
      <c r="V439" s="26">
        <f t="shared" si="86"/>
        <v>0</v>
      </c>
      <c r="W439" s="26">
        <f t="shared" si="86"/>
        <v>38780319.68</v>
      </c>
      <c r="X439" s="27">
        <f t="shared" si="84"/>
        <v>7.9300215679336733E-2</v>
      </c>
      <c r="Y439" s="27">
        <f t="shared" si="74"/>
        <v>7.9300215679336733E-2</v>
      </c>
      <c r="Z439" s="27">
        <f t="shared" si="75"/>
        <v>0.1945789197466492</v>
      </c>
      <c r="AA439" s="28">
        <f t="shared" si="76"/>
        <v>0.27387913542598596</v>
      </c>
    </row>
    <row r="440" spans="1:27" outlineLevel="1" collapsed="1" x14ac:dyDescent="0.25">
      <c r="A440" s="22" t="s">
        <v>338</v>
      </c>
      <c r="B440" s="23"/>
      <c r="C440" s="23"/>
      <c r="D440" s="23"/>
      <c r="E440" s="23"/>
      <c r="F440" s="23"/>
      <c r="G440" s="23"/>
      <c r="H440" s="23"/>
      <c r="I440" s="24"/>
      <c r="J440" s="25">
        <f t="shared" ref="J440:W440" si="87">SUBTOTAL(9,J400:J438)</f>
        <v>3677021081</v>
      </c>
      <c r="K440" s="26">
        <f t="shared" si="87"/>
        <v>3677021081</v>
      </c>
      <c r="L440" s="26">
        <f t="shared" si="87"/>
        <v>0</v>
      </c>
      <c r="M440" s="26">
        <f t="shared" si="87"/>
        <v>-2.3283064365386963E-10</v>
      </c>
      <c r="N440" s="26">
        <f t="shared" si="87"/>
        <v>3677021081</v>
      </c>
      <c r="O440" s="26">
        <f t="shared" si="87"/>
        <v>1320489</v>
      </c>
      <c r="P440" s="26">
        <f t="shared" si="87"/>
        <v>397116369.46000004</v>
      </c>
      <c r="Q440" s="26">
        <f t="shared" si="87"/>
        <v>1786467.96</v>
      </c>
      <c r="R440" s="26">
        <f t="shared" si="87"/>
        <v>430342817.83000004</v>
      </c>
      <c r="S440" s="26">
        <f t="shared" si="87"/>
        <v>425696356.01999998</v>
      </c>
      <c r="T440" s="26">
        <f t="shared" si="87"/>
        <v>1390793602.8199999</v>
      </c>
      <c r="U440" s="26">
        <f t="shared" si="87"/>
        <v>2846454936.75</v>
      </c>
      <c r="V440" s="26">
        <f t="shared" si="87"/>
        <v>0</v>
      </c>
      <c r="W440" s="26">
        <f t="shared" si="87"/>
        <v>2846454936.75</v>
      </c>
      <c r="X440" s="27">
        <f t="shared" si="84"/>
        <v>0.1170357222191841</v>
      </c>
      <c r="Y440" s="27">
        <f t="shared" si="74"/>
        <v>0.1170357222191841</v>
      </c>
      <c r="Z440" s="27">
        <f t="shared" si="75"/>
        <v>0.10884444706831965</v>
      </c>
      <c r="AA440" s="28">
        <f t="shared" si="76"/>
        <v>0.22588016928750376</v>
      </c>
    </row>
    <row r="441" spans="1:27" hidden="1" outlineLevel="4" x14ac:dyDescent="0.25">
      <c r="A441" s="15" t="s">
        <v>339</v>
      </c>
      <c r="B441" s="16" t="s">
        <v>32</v>
      </c>
      <c r="C441" s="16" t="s">
        <v>33</v>
      </c>
      <c r="D441" s="16" t="s">
        <v>34</v>
      </c>
      <c r="E441" s="16"/>
      <c r="F441" s="16" t="s">
        <v>35</v>
      </c>
      <c r="G441" s="16">
        <v>1111</v>
      </c>
      <c r="H441" s="16">
        <v>3480</v>
      </c>
      <c r="I441" s="17" t="s">
        <v>36</v>
      </c>
      <c r="J441" s="18">
        <v>10082899987</v>
      </c>
      <c r="K441" s="19">
        <v>10082899987</v>
      </c>
      <c r="L441" s="19">
        <v>0</v>
      </c>
      <c r="M441" s="19">
        <v>0</v>
      </c>
      <c r="N441" s="19">
        <v>10082899987</v>
      </c>
      <c r="O441" s="19">
        <v>0</v>
      </c>
      <c r="P441" s="19">
        <v>0</v>
      </c>
      <c r="Q441" s="19">
        <v>0</v>
      </c>
      <c r="R441" s="19">
        <v>1560334510.71</v>
      </c>
      <c r="S441" s="19">
        <v>1560334510.71</v>
      </c>
      <c r="T441" s="19">
        <v>8522565476.29</v>
      </c>
      <c r="U441" s="19">
        <v>8522565476.29</v>
      </c>
      <c r="V441" s="19">
        <v>0</v>
      </c>
      <c r="W441" s="19">
        <v>8522565476.29</v>
      </c>
      <c r="X441" s="20">
        <f t="shared" si="84"/>
        <v>0.15475056905471218</v>
      </c>
      <c r="Y441" s="20">
        <f t="shared" si="74"/>
        <v>0.15475056905471218</v>
      </c>
      <c r="Z441" s="20">
        <f t="shared" si="75"/>
        <v>0</v>
      </c>
      <c r="AA441" s="21">
        <f t="shared" si="76"/>
        <v>0.15475056905471218</v>
      </c>
    </row>
    <row r="442" spans="1:27" hidden="1" outlineLevel="4" x14ac:dyDescent="0.25">
      <c r="A442" s="15" t="s">
        <v>339</v>
      </c>
      <c r="B442" s="16" t="s">
        <v>32</v>
      </c>
      <c r="C442" s="16" t="s">
        <v>33</v>
      </c>
      <c r="D442" s="16" t="s">
        <v>37</v>
      </c>
      <c r="E442" s="16"/>
      <c r="F442" s="16" t="s">
        <v>35</v>
      </c>
      <c r="G442" s="16">
        <v>1111</v>
      </c>
      <c r="H442" s="16">
        <v>3480</v>
      </c>
      <c r="I442" s="17" t="s">
        <v>38</v>
      </c>
      <c r="J442" s="18">
        <v>111407258</v>
      </c>
      <c r="K442" s="19">
        <v>111407258</v>
      </c>
      <c r="L442" s="19">
        <v>0</v>
      </c>
      <c r="M442" s="19">
        <v>0</v>
      </c>
      <c r="N442" s="19">
        <v>111407258</v>
      </c>
      <c r="O442" s="19">
        <v>0</v>
      </c>
      <c r="P442" s="19">
        <v>0</v>
      </c>
      <c r="Q442" s="19">
        <v>0</v>
      </c>
      <c r="R442" s="19">
        <v>26840604.149999999</v>
      </c>
      <c r="S442" s="19">
        <v>26840604.149999999</v>
      </c>
      <c r="T442" s="19">
        <v>84566653.849999994</v>
      </c>
      <c r="U442" s="19">
        <v>84566653.849999994</v>
      </c>
      <c r="V442" s="19">
        <v>0</v>
      </c>
      <c r="W442" s="19">
        <v>84566653.849999994</v>
      </c>
      <c r="X442" s="20">
        <f t="shared" si="84"/>
        <v>0.24092329918038194</v>
      </c>
      <c r="Y442" s="20">
        <f t="shared" si="74"/>
        <v>0.24092329918038194</v>
      </c>
      <c r="Z442" s="20">
        <f t="shared" si="75"/>
        <v>0</v>
      </c>
      <c r="AA442" s="21">
        <f t="shared" si="76"/>
        <v>0.24092329918038194</v>
      </c>
    </row>
    <row r="443" spans="1:27" hidden="1" outlineLevel="4" x14ac:dyDescent="0.25">
      <c r="A443" s="15" t="s">
        <v>339</v>
      </c>
      <c r="B443" s="16" t="s">
        <v>32</v>
      </c>
      <c r="C443" s="16" t="s">
        <v>33</v>
      </c>
      <c r="D443" s="16" t="s">
        <v>39</v>
      </c>
      <c r="E443" s="16"/>
      <c r="F443" s="16" t="s">
        <v>35</v>
      </c>
      <c r="G443" s="16">
        <v>1111</v>
      </c>
      <c r="H443" s="16">
        <v>3480</v>
      </c>
      <c r="I443" s="17" t="s">
        <v>40</v>
      </c>
      <c r="J443" s="18">
        <v>41976671</v>
      </c>
      <c r="K443" s="19">
        <v>41976671</v>
      </c>
      <c r="L443" s="19">
        <v>0</v>
      </c>
      <c r="M443" s="19">
        <v>0</v>
      </c>
      <c r="N443" s="19">
        <v>41976671</v>
      </c>
      <c r="O443" s="19">
        <v>0</v>
      </c>
      <c r="P443" s="19">
        <v>0</v>
      </c>
      <c r="Q443" s="19">
        <v>0</v>
      </c>
      <c r="R443" s="19">
        <v>1245040.6299999999</v>
      </c>
      <c r="S443" s="19">
        <v>1245040.6299999999</v>
      </c>
      <c r="T443" s="19">
        <v>40731630.369999997</v>
      </c>
      <c r="U443" s="19">
        <v>40731630.369999997</v>
      </c>
      <c r="V443" s="19">
        <v>0</v>
      </c>
      <c r="W443" s="19">
        <v>40731630.369999997</v>
      </c>
      <c r="X443" s="20">
        <f t="shared" si="84"/>
        <v>2.9660299407735308E-2</v>
      </c>
      <c r="Y443" s="20">
        <f t="shared" si="74"/>
        <v>2.9660299407735308E-2</v>
      </c>
      <c r="Z443" s="20">
        <f t="shared" si="75"/>
        <v>0</v>
      </c>
      <c r="AA443" s="21">
        <f t="shared" si="76"/>
        <v>2.9660299407735308E-2</v>
      </c>
    </row>
    <row r="444" spans="1:27" hidden="1" outlineLevel="4" x14ac:dyDescent="0.25">
      <c r="A444" s="15" t="s">
        <v>339</v>
      </c>
      <c r="B444" s="16" t="s">
        <v>32</v>
      </c>
      <c r="C444" s="16" t="s">
        <v>33</v>
      </c>
      <c r="D444" s="16" t="s">
        <v>43</v>
      </c>
      <c r="E444" s="16"/>
      <c r="F444" s="16" t="s">
        <v>35</v>
      </c>
      <c r="G444" s="16">
        <v>1111</v>
      </c>
      <c r="H444" s="16">
        <v>3480</v>
      </c>
      <c r="I444" s="17" t="s">
        <v>44</v>
      </c>
      <c r="J444" s="18">
        <v>3903804355</v>
      </c>
      <c r="K444" s="19">
        <v>3903804355</v>
      </c>
      <c r="L444" s="19">
        <v>0</v>
      </c>
      <c r="M444" s="19">
        <v>0</v>
      </c>
      <c r="N444" s="19">
        <v>3903804355</v>
      </c>
      <c r="O444" s="19">
        <v>0</v>
      </c>
      <c r="P444" s="19">
        <v>2578237.88</v>
      </c>
      <c r="Q444" s="19">
        <v>0</v>
      </c>
      <c r="R444" s="19">
        <v>555979589.80999994</v>
      </c>
      <c r="S444" s="19">
        <v>555979589.80999994</v>
      </c>
      <c r="T444" s="19">
        <v>3345246527.3099999</v>
      </c>
      <c r="U444" s="19">
        <v>3345246527.3099999</v>
      </c>
      <c r="V444" s="19">
        <v>0</v>
      </c>
      <c r="W444" s="19">
        <v>3345246527.3099999</v>
      </c>
      <c r="X444" s="20">
        <f t="shared" si="84"/>
        <v>0.14241994199783609</v>
      </c>
      <c r="Y444" s="20">
        <f t="shared" si="74"/>
        <v>0.14241994199783609</v>
      </c>
      <c r="Z444" s="20">
        <f t="shared" si="75"/>
        <v>6.6044239043326744E-4</v>
      </c>
      <c r="AA444" s="21">
        <f t="shared" si="76"/>
        <v>0.14308038438826937</v>
      </c>
    </row>
    <row r="445" spans="1:27" ht="30" hidden="1" outlineLevel="4" x14ac:dyDescent="0.25">
      <c r="A445" s="15" t="s">
        <v>339</v>
      </c>
      <c r="B445" s="16" t="s">
        <v>32</v>
      </c>
      <c r="C445" s="16" t="s">
        <v>33</v>
      </c>
      <c r="D445" s="16" t="s">
        <v>45</v>
      </c>
      <c r="E445" s="16"/>
      <c r="F445" s="16" t="s">
        <v>35</v>
      </c>
      <c r="G445" s="16">
        <v>1111</v>
      </c>
      <c r="H445" s="16">
        <v>3480</v>
      </c>
      <c r="I445" s="17" t="s">
        <v>46</v>
      </c>
      <c r="J445" s="18">
        <v>4572940406</v>
      </c>
      <c r="K445" s="19">
        <v>4572940406</v>
      </c>
      <c r="L445" s="19">
        <v>0</v>
      </c>
      <c r="M445" s="19">
        <v>0</v>
      </c>
      <c r="N445" s="19">
        <v>4572940406</v>
      </c>
      <c r="O445" s="19">
        <v>0</v>
      </c>
      <c r="P445" s="19">
        <v>0</v>
      </c>
      <c r="Q445" s="19">
        <v>0</v>
      </c>
      <c r="R445" s="19">
        <v>725834099.17999995</v>
      </c>
      <c r="S445" s="19">
        <v>725834099.17999995</v>
      </c>
      <c r="T445" s="19">
        <v>3847106306.8200002</v>
      </c>
      <c r="U445" s="19">
        <v>3847106306.8200002</v>
      </c>
      <c r="V445" s="19">
        <v>0</v>
      </c>
      <c r="W445" s="19">
        <v>3847106306.8200002</v>
      </c>
      <c r="X445" s="20">
        <f t="shared" si="84"/>
        <v>0.15872371707001859</v>
      </c>
      <c r="Y445" s="20">
        <f t="shared" si="74"/>
        <v>0.15872371707001859</v>
      </c>
      <c r="Z445" s="20">
        <f t="shared" si="75"/>
        <v>0</v>
      </c>
      <c r="AA445" s="21">
        <f t="shared" si="76"/>
        <v>0.15872371707001859</v>
      </c>
    </row>
    <row r="446" spans="1:27" hidden="1" outlineLevel="4" x14ac:dyDescent="0.25">
      <c r="A446" s="15" t="s">
        <v>339</v>
      </c>
      <c r="B446" s="16" t="s">
        <v>32</v>
      </c>
      <c r="C446" s="16" t="s">
        <v>33</v>
      </c>
      <c r="D446" s="16" t="s">
        <v>47</v>
      </c>
      <c r="E446" s="16"/>
      <c r="F446" s="16" t="s">
        <v>35</v>
      </c>
      <c r="G446" s="16">
        <v>1111</v>
      </c>
      <c r="H446" s="16">
        <v>3480</v>
      </c>
      <c r="I446" s="17" t="s">
        <v>48</v>
      </c>
      <c r="J446" s="18">
        <v>1995371392</v>
      </c>
      <c r="K446" s="19">
        <v>1995371392</v>
      </c>
      <c r="L446" s="19">
        <v>0</v>
      </c>
      <c r="M446" s="19">
        <v>0</v>
      </c>
      <c r="N446" s="19">
        <v>1995371392</v>
      </c>
      <c r="O446" s="19">
        <v>0</v>
      </c>
      <c r="P446" s="19">
        <v>0</v>
      </c>
      <c r="Q446" s="19">
        <v>0</v>
      </c>
      <c r="R446" s="19">
        <v>2016259.73</v>
      </c>
      <c r="S446" s="19">
        <v>2016259.73</v>
      </c>
      <c r="T446" s="19">
        <v>1993355132.27</v>
      </c>
      <c r="U446" s="19">
        <v>1993355132.27</v>
      </c>
      <c r="V446" s="19">
        <v>0</v>
      </c>
      <c r="W446" s="19">
        <v>1993355132.27</v>
      </c>
      <c r="X446" s="20">
        <f t="shared" si="84"/>
        <v>1.010468396050854E-3</v>
      </c>
      <c r="Y446" s="20">
        <f t="shared" si="74"/>
        <v>1.010468396050854E-3</v>
      </c>
      <c r="Z446" s="20">
        <f t="shared" si="75"/>
        <v>0</v>
      </c>
      <c r="AA446" s="21">
        <f t="shared" si="76"/>
        <v>1.010468396050854E-3</v>
      </c>
    </row>
    <row r="447" spans="1:27" hidden="1" outlineLevel="4" x14ac:dyDescent="0.25">
      <c r="A447" s="15" t="s">
        <v>339</v>
      </c>
      <c r="B447" s="16" t="s">
        <v>32</v>
      </c>
      <c r="C447" s="16" t="s">
        <v>33</v>
      </c>
      <c r="D447" s="16" t="s">
        <v>49</v>
      </c>
      <c r="E447" s="16"/>
      <c r="F447" s="16" t="s">
        <v>35</v>
      </c>
      <c r="G447" s="16">
        <v>1111</v>
      </c>
      <c r="H447" s="16">
        <v>3480</v>
      </c>
      <c r="I447" s="17" t="s">
        <v>50</v>
      </c>
      <c r="J447" s="18">
        <v>1796013740</v>
      </c>
      <c r="K447" s="19">
        <v>1796013740</v>
      </c>
      <c r="L447" s="19">
        <v>0</v>
      </c>
      <c r="M447" s="19">
        <v>0</v>
      </c>
      <c r="N447" s="19">
        <v>1796013740</v>
      </c>
      <c r="O447" s="19">
        <v>0</v>
      </c>
      <c r="P447" s="19">
        <v>6156912.5700000003</v>
      </c>
      <c r="Q447" s="19">
        <v>0</v>
      </c>
      <c r="R447" s="19">
        <v>1642387881.78</v>
      </c>
      <c r="S447" s="19">
        <v>1642387881.78</v>
      </c>
      <c r="T447" s="19">
        <v>147468945.65000001</v>
      </c>
      <c r="U447" s="19">
        <v>147468945.65000001</v>
      </c>
      <c r="V447" s="19">
        <v>0</v>
      </c>
      <c r="W447" s="19">
        <v>147468945.6500001</v>
      </c>
      <c r="X447" s="20">
        <f t="shared" si="84"/>
        <v>0.91446287141433558</v>
      </c>
      <c r="Y447" s="20">
        <f t="shared" si="74"/>
        <v>0.91446287141433558</v>
      </c>
      <c r="Z447" s="20">
        <f t="shared" si="75"/>
        <v>3.4280988128743382E-3</v>
      </c>
      <c r="AA447" s="21">
        <f t="shared" si="76"/>
        <v>0.91789097022720989</v>
      </c>
    </row>
    <row r="448" spans="1:27" hidden="1" outlineLevel="4" x14ac:dyDescent="0.25">
      <c r="A448" s="15" t="s">
        <v>339</v>
      </c>
      <c r="B448" s="16" t="s">
        <v>32</v>
      </c>
      <c r="C448" s="16" t="s">
        <v>33</v>
      </c>
      <c r="D448" s="16" t="s">
        <v>51</v>
      </c>
      <c r="E448" s="16"/>
      <c r="F448" s="16" t="s">
        <v>35</v>
      </c>
      <c r="G448" s="16">
        <v>1111</v>
      </c>
      <c r="H448" s="16">
        <v>3480</v>
      </c>
      <c r="I448" s="17" t="s">
        <v>52</v>
      </c>
      <c r="J448" s="18">
        <v>2798897621</v>
      </c>
      <c r="K448" s="19">
        <v>2798897621</v>
      </c>
      <c r="L448" s="19">
        <v>0</v>
      </c>
      <c r="M448" s="19">
        <v>0</v>
      </c>
      <c r="N448" s="19">
        <v>2798897621</v>
      </c>
      <c r="O448" s="19">
        <v>0</v>
      </c>
      <c r="P448" s="19">
        <v>29715614.719999999</v>
      </c>
      <c r="Q448" s="19">
        <v>0</v>
      </c>
      <c r="R448" s="19">
        <v>405821067.24000001</v>
      </c>
      <c r="S448" s="19">
        <v>405821067.24000001</v>
      </c>
      <c r="T448" s="19">
        <v>2363360939.04</v>
      </c>
      <c r="U448" s="19">
        <v>2363360939.04</v>
      </c>
      <c r="V448" s="19">
        <v>0</v>
      </c>
      <c r="W448" s="19">
        <v>2363360939.04</v>
      </c>
      <c r="X448" s="20">
        <f t="shared" si="84"/>
        <v>0.14499318024180063</v>
      </c>
      <c r="Y448" s="20">
        <f t="shared" si="74"/>
        <v>0.14499318024180063</v>
      </c>
      <c r="Z448" s="20">
        <f t="shared" si="75"/>
        <v>1.0616899488228904E-2</v>
      </c>
      <c r="AA448" s="21">
        <f t="shared" si="76"/>
        <v>0.15561007973002955</v>
      </c>
    </row>
    <row r="449" spans="1:27" ht="120" hidden="1" outlineLevel="4" x14ac:dyDescent="0.25">
      <c r="A449" s="15" t="s">
        <v>339</v>
      </c>
      <c r="B449" s="16" t="s">
        <v>32</v>
      </c>
      <c r="C449" s="16" t="s">
        <v>33</v>
      </c>
      <c r="D449" s="16" t="s">
        <v>53</v>
      </c>
      <c r="E449" s="16" t="s">
        <v>54</v>
      </c>
      <c r="F449" s="16" t="s">
        <v>35</v>
      </c>
      <c r="G449" s="16">
        <v>1112</v>
      </c>
      <c r="H449" s="16">
        <v>3480</v>
      </c>
      <c r="I449" s="17" t="s">
        <v>55</v>
      </c>
      <c r="J449" s="18">
        <v>2157876428</v>
      </c>
      <c r="K449" s="19">
        <v>2157876428</v>
      </c>
      <c r="L449" s="19">
        <v>0</v>
      </c>
      <c r="M449" s="19">
        <v>0</v>
      </c>
      <c r="N449" s="19">
        <v>2157876428</v>
      </c>
      <c r="O449" s="19">
        <v>0</v>
      </c>
      <c r="P449" s="19">
        <v>1685610768</v>
      </c>
      <c r="Q449" s="19">
        <v>0</v>
      </c>
      <c r="R449" s="19">
        <v>472265660</v>
      </c>
      <c r="S449" s="19">
        <v>472265660</v>
      </c>
      <c r="T449" s="19">
        <v>0</v>
      </c>
      <c r="U449" s="19">
        <v>0</v>
      </c>
      <c r="V449" s="19">
        <v>0</v>
      </c>
      <c r="W449" s="19">
        <v>0</v>
      </c>
      <c r="X449" s="20">
        <f t="shared" si="84"/>
        <v>0.21885667495692204</v>
      </c>
      <c r="Y449" s="20">
        <f t="shared" si="74"/>
        <v>0.21885667495692204</v>
      </c>
      <c r="Z449" s="20">
        <f t="shared" si="75"/>
        <v>0.78114332504307793</v>
      </c>
      <c r="AA449" s="21">
        <f t="shared" si="76"/>
        <v>1</v>
      </c>
    </row>
    <row r="450" spans="1:27" ht="60" hidden="1" outlineLevel="4" x14ac:dyDescent="0.25">
      <c r="A450" s="15" t="s">
        <v>339</v>
      </c>
      <c r="B450" s="16" t="s">
        <v>32</v>
      </c>
      <c r="C450" s="16" t="s">
        <v>33</v>
      </c>
      <c r="D450" s="16" t="s">
        <v>56</v>
      </c>
      <c r="E450" s="16" t="s">
        <v>54</v>
      </c>
      <c r="F450" s="16" t="s">
        <v>35</v>
      </c>
      <c r="G450" s="16">
        <v>1112</v>
      </c>
      <c r="H450" s="16">
        <v>3480</v>
      </c>
      <c r="I450" s="17" t="s">
        <v>57</v>
      </c>
      <c r="J450" s="18">
        <v>116641969</v>
      </c>
      <c r="K450" s="19">
        <v>116641969</v>
      </c>
      <c r="L450" s="19">
        <v>0</v>
      </c>
      <c r="M450" s="19">
        <v>0</v>
      </c>
      <c r="N450" s="19">
        <v>116641969</v>
      </c>
      <c r="O450" s="19">
        <v>0</v>
      </c>
      <c r="P450" s="19">
        <v>91118246</v>
      </c>
      <c r="Q450" s="19">
        <v>0</v>
      </c>
      <c r="R450" s="19">
        <v>25523723</v>
      </c>
      <c r="S450" s="19">
        <v>25523723</v>
      </c>
      <c r="T450" s="19">
        <v>0</v>
      </c>
      <c r="U450" s="19">
        <v>0</v>
      </c>
      <c r="V450" s="19">
        <v>0</v>
      </c>
      <c r="W450" s="19">
        <v>0</v>
      </c>
      <c r="X450" s="20">
        <f t="shared" si="84"/>
        <v>0.218821091746145</v>
      </c>
      <c r="Y450" s="20">
        <f t="shared" si="74"/>
        <v>0.218821091746145</v>
      </c>
      <c r="Z450" s="20">
        <f t="shared" si="75"/>
        <v>0.78117890825385505</v>
      </c>
      <c r="AA450" s="21">
        <f t="shared" si="76"/>
        <v>1</v>
      </c>
    </row>
    <row r="451" spans="1:27" ht="120" hidden="1" outlineLevel="4" x14ac:dyDescent="0.25">
      <c r="A451" s="15" t="s">
        <v>339</v>
      </c>
      <c r="B451" s="16" t="s">
        <v>32</v>
      </c>
      <c r="C451" s="16" t="s">
        <v>33</v>
      </c>
      <c r="D451" s="16" t="s">
        <v>58</v>
      </c>
      <c r="E451" s="16" t="s">
        <v>54</v>
      </c>
      <c r="F451" s="16" t="s">
        <v>35</v>
      </c>
      <c r="G451" s="16">
        <v>1112</v>
      </c>
      <c r="H451" s="16">
        <v>3480</v>
      </c>
      <c r="I451" s="17" t="s">
        <v>59</v>
      </c>
      <c r="J451" s="18">
        <v>244825294</v>
      </c>
      <c r="K451" s="19">
        <v>244825294</v>
      </c>
      <c r="L451" s="19">
        <v>0</v>
      </c>
      <c r="M451" s="19">
        <v>0</v>
      </c>
      <c r="N451" s="19">
        <v>244825294</v>
      </c>
      <c r="O451" s="19">
        <v>0</v>
      </c>
      <c r="P451" s="19">
        <v>200742574</v>
      </c>
      <c r="Q451" s="19">
        <v>0</v>
      </c>
      <c r="R451" s="19">
        <v>44082720</v>
      </c>
      <c r="S451" s="19">
        <v>44082720</v>
      </c>
      <c r="T451" s="19">
        <v>0</v>
      </c>
      <c r="U451" s="19">
        <v>0</v>
      </c>
      <c r="V451" s="19">
        <v>0</v>
      </c>
      <c r="W451" s="19">
        <v>0</v>
      </c>
      <c r="X451" s="20">
        <f t="shared" si="84"/>
        <v>0.18005786607980137</v>
      </c>
      <c r="Y451" s="20">
        <f t="shared" si="74"/>
        <v>0.18005786607980137</v>
      </c>
      <c r="Z451" s="20">
        <f t="shared" si="75"/>
        <v>0.81994213392019866</v>
      </c>
      <c r="AA451" s="21">
        <f t="shared" si="76"/>
        <v>1</v>
      </c>
    </row>
    <row r="452" spans="1:27" ht="90" hidden="1" outlineLevel="4" x14ac:dyDescent="0.25">
      <c r="A452" s="15" t="s">
        <v>339</v>
      </c>
      <c r="B452" s="16" t="s">
        <v>32</v>
      </c>
      <c r="C452" s="16" t="s">
        <v>33</v>
      </c>
      <c r="D452" s="16" t="s">
        <v>60</v>
      </c>
      <c r="E452" s="16" t="s">
        <v>54</v>
      </c>
      <c r="F452" s="16" t="s">
        <v>35</v>
      </c>
      <c r="G452" s="16">
        <v>1112</v>
      </c>
      <c r="H452" s="16">
        <v>3480</v>
      </c>
      <c r="I452" s="17" t="s">
        <v>61</v>
      </c>
      <c r="J452" s="18">
        <v>699851814</v>
      </c>
      <c r="K452" s="19">
        <v>699851814</v>
      </c>
      <c r="L452" s="19">
        <v>0</v>
      </c>
      <c r="M452" s="19">
        <v>0</v>
      </c>
      <c r="N452" s="19">
        <v>699851814</v>
      </c>
      <c r="O452" s="19">
        <v>0</v>
      </c>
      <c r="P452" s="19">
        <v>546709445</v>
      </c>
      <c r="Q452" s="19">
        <v>0</v>
      </c>
      <c r="R452" s="19">
        <v>153142369</v>
      </c>
      <c r="S452" s="19">
        <v>153142369</v>
      </c>
      <c r="T452" s="19">
        <v>0</v>
      </c>
      <c r="U452" s="19">
        <v>0</v>
      </c>
      <c r="V452" s="19">
        <v>0</v>
      </c>
      <c r="W452" s="19">
        <v>0</v>
      </c>
      <c r="X452" s="20">
        <f t="shared" si="84"/>
        <v>0.21882113604123629</v>
      </c>
      <c r="Y452" s="20">
        <f t="shared" si="74"/>
        <v>0.21882113604123629</v>
      </c>
      <c r="Z452" s="20">
        <f t="shared" si="75"/>
        <v>0.78117886395876368</v>
      </c>
      <c r="AA452" s="21">
        <f t="shared" si="76"/>
        <v>1</v>
      </c>
    </row>
    <row r="453" spans="1:27" ht="90" hidden="1" outlineLevel="4" x14ac:dyDescent="0.25">
      <c r="A453" s="15" t="s">
        <v>339</v>
      </c>
      <c r="B453" s="16" t="s">
        <v>32</v>
      </c>
      <c r="C453" s="16" t="s">
        <v>33</v>
      </c>
      <c r="D453" s="16" t="s">
        <v>62</v>
      </c>
      <c r="E453" s="16" t="s">
        <v>54</v>
      </c>
      <c r="F453" s="16" t="s">
        <v>35</v>
      </c>
      <c r="G453" s="16">
        <v>1112</v>
      </c>
      <c r="H453" s="16">
        <v>3480</v>
      </c>
      <c r="I453" s="17" t="s">
        <v>63</v>
      </c>
      <c r="J453" s="18">
        <v>349925907</v>
      </c>
      <c r="K453" s="19">
        <v>349925907</v>
      </c>
      <c r="L453" s="19">
        <v>0</v>
      </c>
      <c r="M453" s="19">
        <v>0</v>
      </c>
      <c r="N453" s="19">
        <v>349925907</v>
      </c>
      <c r="O453" s="19">
        <v>0</v>
      </c>
      <c r="P453" s="19">
        <v>273354716</v>
      </c>
      <c r="Q453" s="19">
        <v>0</v>
      </c>
      <c r="R453" s="19">
        <v>76571191</v>
      </c>
      <c r="S453" s="19">
        <v>76571191</v>
      </c>
      <c r="T453" s="19">
        <v>0</v>
      </c>
      <c r="U453" s="19">
        <v>0</v>
      </c>
      <c r="V453" s="19">
        <v>0</v>
      </c>
      <c r="W453" s="19">
        <v>0</v>
      </c>
      <c r="X453" s="20">
        <f t="shared" si="84"/>
        <v>0.21882115461659715</v>
      </c>
      <c r="Y453" s="20">
        <f t="shared" si="74"/>
        <v>0.21882115461659715</v>
      </c>
      <c r="Z453" s="20">
        <f t="shared" si="75"/>
        <v>0.78117884538340288</v>
      </c>
      <c r="AA453" s="21">
        <f t="shared" si="76"/>
        <v>1</v>
      </c>
    </row>
    <row r="454" spans="1:27" ht="60" hidden="1" outlineLevel="4" x14ac:dyDescent="0.25">
      <c r="A454" s="15" t="s">
        <v>339</v>
      </c>
      <c r="B454" s="16" t="s">
        <v>32</v>
      </c>
      <c r="C454" s="16" t="s">
        <v>33</v>
      </c>
      <c r="D454" s="16" t="s">
        <v>64</v>
      </c>
      <c r="E454" s="16" t="s">
        <v>54</v>
      </c>
      <c r="F454" s="16" t="s">
        <v>35</v>
      </c>
      <c r="G454" s="16">
        <v>1112</v>
      </c>
      <c r="H454" s="16">
        <v>3480</v>
      </c>
      <c r="I454" s="17" t="s">
        <v>65</v>
      </c>
      <c r="J454" s="18">
        <v>1305113143</v>
      </c>
      <c r="K454" s="19">
        <v>1305113143</v>
      </c>
      <c r="L454" s="19">
        <v>0</v>
      </c>
      <c r="M454" s="19">
        <v>0</v>
      </c>
      <c r="N454" s="19">
        <v>1305113143</v>
      </c>
      <c r="O454" s="19">
        <v>0</v>
      </c>
      <c r="P454" s="19">
        <v>0</v>
      </c>
      <c r="Q454" s="19">
        <v>0</v>
      </c>
      <c r="R454" s="19">
        <v>180537731.49000001</v>
      </c>
      <c r="S454" s="19">
        <v>88715807.709999993</v>
      </c>
      <c r="T454" s="19">
        <v>1124575411.51</v>
      </c>
      <c r="U454" s="19">
        <v>1124575411.51</v>
      </c>
      <c r="V454" s="19">
        <v>0</v>
      </c>
      <c r="W454" s="19">
        <v>1124575411.51</v>
      </c>
      <c r="X454" s="20">
        <f t="shared" si="84"/>
        <v>0.13833109601134405</v>
      </c>
      <c r="Y454" s="20">
        <f t="shared" si="74"/>
        <v>0.13833109601134405</v>
      </c>
      <c r="Z454" s="20">
        <f t="shared" si="75"/>
        <v>0</v>
      </c>
      <c r="AA454" s="21">
        <f t="shared" si="76"/>
        <v>0.13833109601134405</v>
      </c>
    </row>
    <row r="455" spans="1:27" hidden="1" outlineLevel="3" x14ac:dyDescent="0.25">
      <c r="A455" s="22"/>
      <c r="B455" s="23"/>
      <c r="C455" s="23" t="s">
        <v>66</v>
      </c>
      <c r="D455" s="23"/>
      <c r="E455" s="23"/>
      <c r="F455" s="23"/>
      <c r="G455" s="23"/>
      <c r="H455" s="23"/>
      <c r="I455" s="24"/>
      <c r="J455" s="25">
        <f t="shared" ref="J455:W455" si="88">SUBTOTAL(9,J441:J454)</f>
        <v>30177545985</v>
      </c>
      <c r="K455" s="26">
        <f t="shared" si="88"/>
        <v>30177545985</v>
      </c>
      <c r="L455" s="26">
        <f t="shared" si="88"/>
        <v>0</v>
      </c>
      <c r="M455" s="26">
        <f t="shared" si="88"/>
        <v>0</v>
      </c>
      <c r="N455" s="26">
        <f t="shared" si="88"/>
        <v>30177545985</v>
      </c>
      <c r="O455" s="26">
        <f t="shared" si="88"/>
        <v>0</v>
      </c>
      <c r="P455" s="26">
        <f t="shared" si="88"/>
        <v>2835986514.1700001</v>
      </c>
      <c r="Q455" s="26">
        <f t="shared" si="88"/>
        <v>0</v>
      </c>
      <c r="R455" s="26">
        <f t="shared" si="88"/>
        <v>5872582447.7199993</v>
      </c>
      <c r="S455" s="26">
        <f t="shared" si="88"/>
        <v>5780760523.9399996</v>
      </c>
      <c r="T455" s="26">
        <f t="shared" si="88"/>
        <v>21468977023.110001</v>
      </c>
      <c r="U455" s="26">
        <f t="shared" si="88"/>
        <v>21468977023.110001</v>
      </c>
      <c r="V455" s="26">
        <f t="shared" si="88"/>
        <v>0</v>
      </c>
      <c r="W455" s="26">
        <f t="shared" si="88"/>
        <v>21468977023.110001</v>
      </c>
      <c r="X455" s="27">
        <f t="shared" si="84"/>
        <v>0.19460106035921593</v>
      </c>
      <c r="Y455" s="27">
        <f t="shared" si="74"/>
        <v>0.19460106035921593</v>
      </c>
      <c r="Z455" s="27">
        <f t="shared" si="75"/>
        <v>9.3976710882311326E-2</v>
      </c>
      <c r="AA455" s="28">
        <f t="shared" si="76"/>
        <v>0.28857777124152728</v>
      </c>
    </row>
    <row r="456" spans="1:27" ht="30" hidden="1" outlineLevel="4" x14ac:dyDescent="0.25">
      <c r="A456" s="15" t="s">
        <v>339</v>
      </c>
      <c r="B456" s="16" t="s">
        <v>32</v>
      </c>
      <c r="C456" s="16" t="s">
        <v>67</v>
      </c>
      <c r="D456" s="16" t="s">
        <v>197</v>
      </c>
      <c r="E456" s="16"/>
      <c r="F456" s="16" t="s">
        <v>35</v>
      </c>
      <c r="G456" s="16">
        <v>1120</v>
      </c>
      <c r="H456" s="16">
        <v>3480</v>
      </c>
      <c r="I456" s="17" t="s">
        <v>198</v>
      </c>
      <c r="J456" s="18">
        <v>2729472691</v>
      </c>
      <c r="K456" s="19">
        <v>2729472691</v>
      </c>
      <c r="L456" s="19">
        <v>0</v>
      </c>
      <c r="M456" s="19">
        <v>0</v>
      </c>
      <c r="N456" s="19">
        <v>2729472691</v>
      </c>
      <c r="O456" s="19">
        <v>169067285.09999999</v>
      </c>
      <c r="P456" s="19">
        <v>243483501.25</v>
      </c>
      <c r="Q456" s="19">
        <v>51699152.060000002</v>
      </c>
      <c r="R456" s="19">
        <v>285838906.04000002</v>
      </c>
      <c r="S456" s="19">
        <v>285838906.04000002</v>
      </c>
      <c r="T456" s="19">
        <v>12279326.550000001</v>
      </c>
      <c r="U456" s="19">
        <v>1979383846.55</v>
      </c>
      <c r="V456" s="19">
        <v>0</v>
      </c>
      <c r="W456" s="19">
        <v>1979383846.5500002</v>
      </c>
      <c r="X456" s="20">
        <f t="shared" si="84"/>
        <v>0.10472312362109654</v>
      </c>
      <c r="Y456" s="20">
        <f t="shared" si="74"/>
        <v>0.10472312362109654</v>
      </c>
      <c r="Z456" s="20">
        <f t="shared" si="75"/>
        <v>0.17008777554023163</v>
      </c>
      <c r="AA456" s="21">
        <f t="shared" si="76"/>
        <v>0.27481089916132817</v>
      </c>
    </row>
    <row r="457" spans="1:27" ht="30" hidden="1" outlineLevel="4" x14ac:dyDescent="0.25">
      <c r="A457" s="15" t="s">
        <v>339</v>
      </c>
      <c r="B457" s="16" t="s">
        <v>32</v>
      </c>
      <c r="C457" s="16" t="s">
        <v>67</v>
      </c>
      <c r="D457" s="16" t="s">
        <v>340</v>
      </c>
      <c r="E457" s="16"/>
      <c r="F457" s="16" t="s">
        <v>35</v>
      </c>
      <c r="G457" s="16">
        <v>1120</v>
      </c>
      <c r="H457" s="16">
        <v>3480</v>
      </c>
      <c r="I457" s="17" t="s">
        <v>341</v>
      </c>
      <c r="J457" s="18">
        <v>216000000</v>
      </c>
      <c r="K457" s="19">
        <v>216000000</v>
      </c>
      <c r="L457" s="19"/>
      <c r="M457" s="19">
        <v>-36746472.299999997</v>
      </c>
      <c r="N457" s="19">
        <v>179253527.69999999</v>
      </c>
      <c r="O457" s="19">
        <v>0</v>
      </c>
      <c r="P457" s="19">
        <v>49647496.840000004</v>
      </c>
      <c r="Q457" s="19">
        <v>0</v>
      </c>
      <c r="R457" s="19">
        <v>422503.16</v>
      </c>
      <c r="S457" s="19">
        <v>422503.16</v>
      </c>
      <c r="T457" s="19">
        <v>3527.7</v>
      </c>
      <c r="U457" s="19">
        <v>165930000</v>
      </c>
      <c r="V457" s="19">
        <v>0</v>
      </c>
      <c r="W457" s="19">
        <v>129183527.69999999</v>
      </c>
      <c r="X457" s="20">
        <f t="shared" si="84"/>
        <v>1.9560331481481481E-3</v>
      </c>
      <c r="Y457" s="20">
        <f t="shared" si="74"/>
        <v>2.357014477880203E-3</v>
      </c>
      <c r="Z457" s="20">
        <f t="shared" si="75"/>
        <v>0.2769680322447568</v>
      </c>
      <c r="AA457" s="21">
        <f t="shared" si="76"/>
        <v>0.27932504672263703</v>
      </c>
    </row>
    <row r="458" spans="1:27" hidden="1" outlineLevel="4" x14ac:dyDescent="0.25">
      <c r="A458" s="15" t="s">
        <v>339</v>
      </c>
      <c r="B458" s="16" t="s">
        <v>32</v>
      </c>
      <c r="C458" s="16" t="s">
        <v>67</v>
      </c>
      <c r="D458" s="16" t="s">
        <v>68</v>
      </c>
      <c r="E458" s="16"/>
      <c r="F458" s="16" t="s">
        <v>35</v>
      </c>
      <c r="G458" s="16">
        <v>1120</v>
      </c>
      <c r="H458" s="16">
        <v>3480</v>
      </c>
      <c r="I458" s="17" t="s">
        <v>69</v>
      </c>
      <c r="J458" s="18">
        <v>282000</v>
      </c>
      <c r="K458" s="19">
        <v>282000</v>
      </c>
      <c r="L458" s="19">
        <v>0</v>
      </c>
      <c r="M458" s="19">
        <v>0</v>
      </c>
      <c r="N458" s="19">
        <v>282000</v>
      </c>
      <c r="O458" s="19">
        <v>0</v>
      </c>
      <c r="P458" s="19">
        <v>0</v>
      </c>
      <c r="Q458" s="19">
        <v>0</v>
      </c>
      <c r="R458" s="19">
        <v>0</v>
      </c>
      <c r="S458" s="19">
        <v>0</v>
      </c>
      <c r="T458" s="19">
        <v>0</v>
      </c>
      <c r="U458" s="19">
        <v>282000</v>
      </c>
      <c r="V458" s="19">
        <v>0</v>
      </c>
      <c r="W458" s="19">
        <v>282000</v>
      </c>
      <c r="X458" s="20">
        <f t="shared" si="84"/>
        <v>0</v>
      </c>
      <c r="Y458" s="20">
        <f t="shared" ref="Y458:Y521" si="89">R458/N458</f>
        <v>0</v>
      </c>
      <c r="Z458" s="20">
        <f t="shared" ref="Z458:Z521" si="90">(O458+P458+Q458)/N458</f>
        <v>0</v>
      </c>
      <c r="AA458" s="21">
        <f t="shared" ref="AA458:AA521" si="91">Y458+Z458</f>
        <v>0</v>
      </c>
    </row>
    <row r="459" spans="1:27" hidden="1" outlineLevel="4" x14ac:dyDescent="0.25">
      <c r="A459" s="15" t="s">
        <v>339</v>
      </c>
      <c r="B459" s="16" t="s">
        <v>32</v>
      </c>
      <c r="C459" s="16" t="s">
        <v>67</v>
      </c>
      <c r="D459" s="16" t="s">
        <v>72</v>
      </c>
      <c r="E459" s="16"/>
      <c r="F459" s="16" t="s">
        <v>35</v>
      </c>
      <c r="G459" s="16">
        <v>1120</v>
      </c>
      <c r="H459" s="16">
        <v>3480</v>
      </c>
      <c r="I459" s="17" t="s">
        <v>73</v>
      </c>
      <c r="J459" s="18">
        <v>4465000</v>
      </c>
      <c r="K459" s="19">
        <v>4465000</v>
      </c>
      <c r="L459" s="19">
        <v>0</v>
      </c>
      <c r="M459" s="19">
        <v>0</v>
      </c>
      <c r="N459" s="19">
        <v>4465000</v>
      </c>
      <c r="O459" s="19">
        <v>0</v>
      </c>
      <c r="P459" s="19">
        <v>0</v>
      </c>
      <c r="Q459" s="19">
        <v>0</v>
      </c>
      <c r="R459" s="19">
        <v>0</v>
      </c>
      <c r="S459" s="19">
        <v>0</v>
      </c>
      <c r="T459" s="19">
        <v>0</v>
      </c>
      <c r="U459" s="19">
        <v>4465000</v>
      </c>
      <c r="V459" s="19">
        <v>0</v>
      </c>
      <c r="W459" s="19">
        <v>4465000</v>
      </c>
      <c r="X459" s="20">
        <f t="shared" si="84"/>
        <v>0</v>
      </c>
      <c r="Y459" s="20">
        <f t="shared" si="89"/>
        <v>0</v>
      </c>
      <c r="Z459" s="20">
        <f t="shared" si="90"/>
        <v>0</v>
      </c>
      <c r="AA459" s="21">
        <f t="shared" si="91"/>
        <v>0</v>
      </c>
    </row>
    <row r="460" spans="1:27" ht="120" hidden="1" outlineLevel="4" x14ac:dyDescent="0.25">
      <c r="A460" s="15" t="s">
        <v>339</v>
      </c>
      <c r="B460" s="16" t="s">
        <v>32</v>
      </c>
      <c r="C460" s="16" t="s">
        <v>67</v>
      </c>
      <c r="D460" s="16" t="s">
        <v>320</v>
      </c>
      <c r="E460" s="16"/>
      <c r="F460" s="16" t="s">
        <v>35</v>
      </c>
      <c r="G460" s="16">
        <v>1120</v>
      </c>
      <c r="H460" s="16">
        <v>3480</v>
      </c>
      <c r="I460" s="17" t="s">
        <v>342</v>
      </c>
      <c r="J460" s="18">
        <v>700372</v>
      </c>
      <c r="K460" s="19">
        <v>700372</v>
      </c>
      <c r="L460" s="19">
        <v>0</v>
      </c>
      <c r="M460" s="19">
        <v>0</v>
      </c>
      <c r="N460" s="19">
        <v>700372</v>
      </c>
      <c r="O460" s="19">
        <v>0</v>
      </c>
      <c r="P460" s="19">
        <v>0</v>
      </c>
      <c r="Q460" s="19">
        <v>0</v>
      </c>
      <c r="R460" s="19">
        <v>0</v>
      </c>
      <c r="S460" s="19">
        <v>0</v>
      </c>
      <c r="T460" s="19">
        <v>0</v>
      </c>
      <c r="U460" s="19">
        <v>700372</v>
      </c>
      <c r="V460" s="19">
        <v>0</v>
      </c>
      <c r="W460" s="19">
        <v>700372</v>
      </c>
      <c r="X460" s="20">
        <f t="shared" si="84"/>
        <v>0</v>
      </c>
      <c r="Y460" s="20">
        <f t="shared" si="89"/>
        <v>0</v>
      </c>
      <c r="Z460" s="20">
        <f t="shared" si="90"/>
        <v>0</v>
      </c>
      <c r="AA460" s="21">
        <f t="shared" si="91"/>
        <v>0</v>
      </c>
    </row>
    <row r="461" spans="1:27" ht="90" hidden="1" outlineLevel="4" x14ac:dyDescent="0.25">
      <c r="A461" s="15" t="s">
        <v>339</v>
      </c>
      <c r="B461" s="16" t="s">
        <v>32</v>
      </c>
      <c r="C461" s="16" t="s">
        <v>67</v>
      </c>
      <c r="D461" s="16" t="s">
        <v>80</v>
      </c>
      <c r="E461" s="16"/>
      <c r="F461" s="16" t="s">
        <v>35</v>
      </c>
      <c r="G461" s="16">
        <v>1120</v>
      </c>
      <c r="H461" s="16">
        <v>3480</v>
      </c>
      <c r="I461" s="17" t="s">
        <v>343</v>
      </c>
      <c r="J461" s="18">
        <v>87782070</v>
      </c>
      <c r="K461" s="19">
        <v>87782070</v>
      </c>
      <c r="L461" s="19">
        <v>0</v>
      </c>
      <c r="M461" s="19">
        <v>0</v>
      </c>
      <c r="N461" s="19">
        <v>87782070</v>
      </c>
      <c r="O461" s="19">
        <v>0</v>
      </c>
      <c r="P461" s="19">
        <v>28636686</v>
      </c>
      <c r="Q461" s="19">
        <v>1290731.2</v>
      </c>
      <c r="R461" s="19">
        <v>58339.28</v>
      </c>
      <c r="S461" s="19">
        <v>58339.28</v>
      </c>
      <c r="T461" s="19">
        <v>21994233.52</v>
      </c>
      <c r="U461" s="19">
        <v>57796313.520000003</v>
      </c>
      <c r="V461" s="19">
        <v>0</v>
      </c>
      <c r="W461" s="19">
        <v>57796313.519999996</v>
      </c>
      <c r="X461" s="20">
        <f t="shared" si="84"/>
        <v>6.6459221114289059E-4</v>
      </c>
      <c r="Y461" s="20">
        <f t="shared" si="89"/>
        <v>6.6459221114289059E-4</v>
      </c>
      <c r="Z461" s="20">
        <f t="shared" si="90"/>
        <v>0.34092858826409539</v>
      </c>
      <c r="AA461" s="21">
        <f t="shared" si="91"/>
        <v>0.34159318047523829</v>
      </c>
    </row>
    <row r="462" spans="1:27" ht="90" hidden="1" outlineLevel="4" x14ac:dyDescent="0.25">
      <c r="A462" s="15" t="s">
        <v>339</v>
      </c>
      <c r="B462" s="16" t="s">
        <v>32</v>
      </c>
      <c r="C462" s="16" t="s">
        <v>67</v>
      </c>
      <c r="D462" s="16" t="s">
        <v>216</v>
      </c>
      <c r="E462" s="16"/>
      <c r="F462" s="16" t="s">
        <v>35</v>
      </c>
      <c r="G462" s="16">
        <v>1120</v>
      </c>
      <c r="H462" s="16">
        <v>3480</v>
      </c>
      <c r="I462" s="17" t="s">
        <v>344</v>
      </c>
      <c r="J462" s="18">
        <v>4000000</v>
      </c>
      <c r="K462" s="19">
        <v>4000000</v>
      </c>
      <c r="L462" s="19">
        <v>0</v>
      </c>
      <c r="M462" s="19">
        <v>0</v>
      </c>
      <c r="N462" s="19">
        <v>4000000</v>
      </c>
      <c r="O462" s="19">
        <v>0</v>
      </c>
      <c r="P462" s="19">
        <v>0</v>
      </c>
      <c r="Q462" s="19">
        <v>0</v>
      </c>
      <c r="R462" s="19">
        <v>0</v>
      </c>
      <c r="S462" s="19">
        <v>0</v>
      </c>
      <c r="T462" s="19">
        <v>0</v>
      </c>
      <c r="U462" s="19">
        <v>4000000</v>
      </c>
      <c r="V462" s="19">
        <v>0</v>
      </c>
      <c r="W462" s="19">
        <v>4000000</v>
      </c>
      <c r="X462" s="20">
        <f t="shared" ref="X462:X493" si="92">R462/K462</f>
        <v>0</v>
      </c>
      <c r="Y462" s="20">
        <f t="shared" si="89"/>
        <v>0</v>
      </c>
      <c r="Z462" s="20">
        <f t="shared" si="90"/>
        <v>0</v>
      </c>
      <c r="AA462" s="21">
        <f t="shared" si="91"/>
        <v>0</v>
      </c>
    </row>
    <row r="463" spans="1:27" hidden="1" outlineLevel="4" x14ac:dyDescent="0.25">
      <c r="A463" s="15" t="s">
        <v>339</v>
      </c>
      <c r="B463" s="16" t="s">
        <v>32</v>
      </c>
      <c r="C463" s="16" t="s">
        <v>67</v>
      </c>
      <c r="D463" s="16" t="s">
        <v>82</v>
      </c>
      <c r="E463" s="16"/>
      <c r="F463" s="16" t="s">
        <v>35</v>
      </c>
      <c r="G463" s="16">
        <v>1120</v>
      </c>
      <c r="H463" s="16">
        <v>3480</v>
      </c>
      <c r="I463" s="17" t="s">
        <v>83</v>
      </c>
      <c r="J463" s="18">
        <v>78734690</v>
      </c>
      <c r="K463" s="19">
        <v>78734690</v>
      </c>
      <c r="L463" s="19">
        <v>0</v>
      </c>
      <c r="M463" s="19">
        <v>0</v>
      </c>
      <c r="N463" s="19">
        <v>78734690</v>
      </c>
      <c r="O463" s="19">
        <v>0</v>
      </c>
      <c r="P463" s="19">
        <v>12026598</v>
      </c>
      <c r="Q463" s="19">
        <v>0</v>
      </c>
      <c r="R463" s="19">
        <v>579610</v>
      </c>
      <c r="S463" s="19">
        <v>579610</v>
      </c>
      <c r="T463" s="19">
        <v>4212102</v>
      </c>
      <c r="U463" s="19">
        <v>66128482</v>
      </c>
      <c r="V463" s="19">
        <v>0</v>
      </c>
      <c r="W463" s="19">
        <v>66128482</v>
      </c>
      <c r="X463" s="20">
        <f t="shared" si="92"/>
        <v>7.3615581645142692E-3</v>
      </c>
      <c r="Y463" s="20">
        <f t="shared" si="89"/>
        <v>7.3615581645142692E-3</v>
      </c>
      <c r="Z463" s="20">
        <f t="shared" si="90"/>
        <v>0.1527484009907196</v>
      </c>
      <c r="AA463" s="21">
        <f t="shared" si="91"/>
        <v>0.16010995915523388</v>
      </c>
    </row>
    <row r="464" spans="1:27" hidden="1" outlineLevel="4" x14ac:dyDescent="0.25">
      <c r="A464" s="15" t="s">
        <v>339</v>
      </c>
      <c r="B464" s="16" t="s">
        <v>32</v>
      </c>
      <c r="C464" s="16" t="s">
        <v>67</v>
      </c>
      <c r="D464" s="16" t="s">
        <v>84</v>
      </c>
      <c r="E464" s="16"/>
      <c r="F464" s="16" t="s">
        <v>35</v>
      </c>
      <c r="G464" s="16">
        <v>1120</v>
      </c>
      <c r="H464" s="16">
        <v>3480</v>
      </c>
      <c r="I464" s="17" t="s">
        <v>85</v>
      </c>
      <c r="J464" s="18">
        <v>268677900</v>
      </c>
      <c r="K464" s="19">
        <v>268677900</v>
      </c>
      <c r="L464" s="19">
        <v>0</v>
      </c>
      <c r="M464" s="19">
        <v>0</v>
      </c>
      <c r="N464" s="19">
        <v>268677900</v>
      </c>
      <c r="O464" s="19">
        <v>0</v>
      </c>
      <c r="P464" s="19">
        <v>61631086</v>
      </c>
      <c r="Q464" s="19">
        <v>0</v>
      </c>
      <c r="R464" s="19">
        <v>4195000</v>
      </c>
      <c r="S464" s="19">
        <v>4195000</v>
      </c>
      <c r="T464" s="19">
        <v>1343389</v>
      </c>
      <c r="U464" s="19">
        <v>202851814</v>
      </c>
      <c r="V464" s="19">
        <v>0</v>
      </c>
      <c r="W464" s="19">
        <v>202851814</v>
      </c>
      <c r="X464" s="20">
        <f t="shared" si="92"/>
        <v>1.561349109844911E-2</v>
      </c>
      <c r="Y464" s="20">
        <f t="shared" si="89"/>
        <v>1.561349109844911E-2</v>
      </c>
      <c r="Z464" s="20">
        <f t="shared" si="90"/>
        <v>0.22938651076251526</v>
      </c>
      <c r="AA464" s="21">
        <f t="shared" si="91"/>
        <v>0.24500000186096438</v>
      </c>
    </row>
    <row r="465" spans="1:27" ht="135" hidden="1" outlineLevel="4" x14ac:dyDescent="0.25">
      <c r="A465" s="15" t="s">
        <v>339</v>
      </c>
      <c r="B465" s="16" t="s">
        <v>32</v>
      </c>
      <c r="C465" s="16" t="s">
        <v>67</v>
      </c>
      <c r="D465" s="16" t="s">
        <v>90</v>
      </c>
      <c r="E465" s="16"/>
      <c r="F465" s="16" t="s">
        <v>35</v>
      </c>
      <c r="G465" s="16">
        <v>1120</v>
      </c>
      <c r="H465" s="16">
        <v>3480</v>
      </c>
      <c r="I465" s="17" t="s">
        <v>345</v>
      </c>
      <c r="J465" s="18">
        <v>32989000</v>
      </c>
      <c r="K465" s="19">
        <v>32989000</v>
      </c>
      <c r="L465" s="19">
        <v>0</v>
      </c>
      <c r="M465" s="19">
        <v>0</v>
      </c>
      <c r="N465" s="19">
        <v>32989000</v>
      </c>
      <c r="O465" s="19">
        <v>0</v>
      </c>
      <c r="P465" s="19">
        <v>0</v>
      </c>
      <c r="Q465" s="19">
        <v>0</v>
      </c>
      <c r="R465" s="19">
        <v>0</v>
      </c>
      <c r="S465" s="19">
        <v>0</v>
      </c>
      <c r="T465" s="19">
        <v>0</v>
      </c>
      <c r="U465" s="19">
        <v>32989000</v>
      </c>
      <c r="V465" s="19">
        <v>0</v>
      </c>
      <c r="W465" s="19">
        <v>32989000</v>
      </c>
      <c r="X465" s="20">
        <f t="shared" si="92"/>
        <v>0</v>
      </c>
      <c r="Y465" s="20">
        <f t="shared" si="89"/>
        <v>0</v>
      </c>
      <c r="Z465" s="20">
        <f t="shared" si="90"/>
        <v>0</v>
      </c>
      <c r="AA465" s="21">
        <f t="shared" si="91"/>
        <v>0</v>
      </c>
    </row>
    <row r="466" spans="1:27" ht="30" hidden="1" outlineLevel="4" x14ac:dyDescent="0.25">
      <c r="A466" s="15" t="s">
        <v>339</v>
      </c>
      <c r="B466" s="16" t="s">
        <v>32</v>
      </c>
      <c r="C466" s="16" t="s">
        <v>67</v>
      </c>
      <c r="D466" s="16" t="s">
        <v>220</v>
      </c>
      <c r="E466" s="16"/>
      <c r="F466" s="16" t="s">
        <v>35</v>
      </c>
      <c r="G466" s="16">
        <v>1120</v>
      </c>
      <c r="H466" s="16">
        <v>3480</v>
      </c>
      <c r="I466" s="17" t="s">
        <v>221</v>
      </c>
      <c r="J466" s="18">
        <v>37000000</v>
      </c>
      <c r="K466" s="19">
        <v>37000000</v>
      </c>
      <c r="L466" s="19">
        <v>0</v>
      </c>
      <c r="M466" s="19">
        <v>0</v>
      </c>
      <c r="N466" s="19">
        <v>37000000</v>
      </c>
      <c r="O466" s="19">
        <v>0</v>
      </c>
      <c r="P466" s="19">
        <v>2632900</v>
      </c>
      <c r="Q466" s="19">
        <v>0</v>
      </c>
      <c r="R466" s="19">
        <v>0</v>
      </c>
      <c r="S466" s="19">
        <v>0</v>
      </c>
      <c r="T466" s="19">
        <v>0</v>
      </c>
      <c r="U466" s="19">
        <v>34367100</v>
      </c>
      <c r="V466" s="19">
        <v>0</v>
      </c>
      <c r="W466" s="19">
        <v>34367100</v>
      </c>
      <c r="X466" s="20">
        <f t="shared" si="92"/>
        <v>0</v>
      </c>
      <c r="Y466" s="20">
        <f t="shared" si="89"/>
        <v>0</v>
      </c>
      <c r="Z466" s="20">
        <f t="shared" si="90"/>
        <v>7.1159459459459465E-2</v>
      </c>
      <c r="AA466" s="21">
        <f t="shared" si="91"/>
        <v>7.1159459459459465E-2</v>
      </c>
    </row>
    <row r="467" spans="1:27" ht="30" hidden="1" outlineLevel="4" x14ac:dyDescent="0.25">
      <c r="A467" s="15" t="s">
        <v>339</v>
      </c>
      <c r="B467" s="16" t="s">
        <v>32</v>
      </c>
      <c r="C467" s="16" t="s">
        <v>67</v>
      </c>
      <c r="D467" s="16" t="s">
        <v>334</v>
      </c>
      <c r="E467" s="16"/>
      <c r="F467" s="16" t="s">
        <v>35</v>
      </c>
      <c r="G467" s="16">
        <v>1120</v>
      </c>
      <c r="H467" s="16">
        <v>3480</v>
      </c>
      <c r="I467" s="17" t="s">
        <v>335</v>
      </c>
      <c r="J467" s="18">
        <v>35000000</v>
      </c>
      <c r="K467" s="19">
        <v>35000000</v>
      </c>
      <c r="L467" s="19">
        <v>0</v>
      </c>
      <c r="M467" s="19">
        <v>0</v>
      </c>
      <c r="N467" s="19">
        <v>35000000</v>
      </c>
      <c r="O467" s="19">
        <v>0</v>
      </c>
      <c r="P467" s="19">
        <v>954272.24</v>
      </c>
      <c r="Q467" s="19">
        <v>0</v>
      </c>
      <c r="R467" s="19">
        <v>0</v>
      </c>
      <c r="S467" s="19">
        <v>0</v>
      </c>
      <c r="T467" s="19">
        <v>2084273.76</v>
      </c>
      <c r="U467" s="19">
        <v>34045727.759999998</v>
      </c>
      <c r="V467" s="19">
        <v>0</v>
      </c>
      <c r="W467" s="19">
        <v>34045727.759999998</v>
      </c>
      <c r="X467" s="20">
        <f t="shared" si="92"/>
        <v>0</v>
      </c>
      <c r="Y467" s="20">
        <f t="shared" si="89"/>
        <v>0</v>
      </c>
      <c r="Z467" s="20">
        <f t="shared" si="90"/>
        <v>2.7264921142857144E-2</v>
      </c>
      <c r="AA467" s="21">
        <f t="shared" si="91"/>
        <v>2.7264921142857144E-2</v>
      </c>
    </row>
    <row r="468" spans="1:27" ht="30" hidden="1" outlineLevel="4" x14ac:dyDescent="0.25">
      <c r="A468" s="15" t="s">
        <v>339</v>
      </c>
      <c r="B468" s="16" t="s">
        <v>32</v>
      </c>
      <c r="C468" s="16" t="s">
        <v>67</v>
      </c>
      <c r="D468" s="16" t="s">
        <v>92</v>
      </c>
      <c r="E468" s="16"/>
      <c r="F468" s="16" t="s">
        <v>35</v>
      </c>
      <c r="G468" s="16">
        <v>1120</v>
      </c>
      <c r="H468" s="16">
        <v>3480</v>
      </c>
      <c r="I468" s="17" t="s">
        <v>93</v>
      </c>
      <c r="J468" s="18">
        <v>85269332</v>
      </c>
      <c r="K468" s="19">
        <v>85269332</v>
      </c>
      <c r="L468" s="19"/>
      <c r="M468" s="19">
        <v>25130000</v>
      </c>
      <c r="N468" s="19">
        <v>110399332</v>
      </c>
      <c r="O468" s="19">
        <v>0</v>
      </c>
      <c r="P468" s="19">
        <v>45879310.979999997</v>
      </c>
      <c r="Q468" s="19">
        <v>5996840.0099999998</v>
      </c>
      <c r="R468" s="19">
        <v>4845337.32</v>
      </c>
      <c r="S468" s="19">
        <v>4723301.6100000003</v>
      </c>
      <c r="T468" s="19">
        <v>10224963.689999999</v>
      </c>
      <c r="U468" s="19">
        <v>28547843.690000001</v>
      </c>
      <c r="V468" s="19">
        <v>0</v>
      </c>
      <c r="W468" s="19">
        <v>53677843.690000005</v>
      </c>
      <c r="X468" s="20">
        <f t="shared" si="92"/>
        <v>5.6823915543281145E-2</v>
      </c>
      <c r="Y468" s="20">
        <f t="shared" si="89"/>
        <v>4.3889190561406659E-2</v>
      </c>
      <c r="Z468" s="20">
        <f t="shared" si="90"/>
        <v>0.46989551521924061</v>
      </c>
      <c r="AA468" s="21">
        <f t="shared" si="91"/>
        <v>0.51378470578064728</v>
      </c>
    </row>
    <row r="469" spans="1:27" ht="30" hidden="1" outlineLevel="4" x14ac:dyDescent="0.25">
      <c r="A469" s="15" t="s">
        <v>339</v>
      </c>
      <c r="B469" s="16" t="s">
        <v>32</v>
      </c>
      <c r="C469" s="16" t="s">
        <v>67</v>
      </c>
      <c r="D469" s="16" t="s">
        <v>224</v>
      </c>
      <c r="E469" s="16"/>
      <c r="F469" s="16" t="s">
        <v>35</v>
      </c>
      <c r="G469" s="16">
        <v>1120</v>
      </c>
      <c r="H469" s="16">
        <v>3480</v>
      </c>
      <c r="I469" s="17" t="s">
        <v>225</v>
      </c>
      <c r="J469" s="18">
        <v>37832400</v>
      </c>
      <c r="K469" s="19">
        <v>37832400</v>
      </c>
      <c r="L469" s="19"/>
      <c r="M469" s="19">
        <v>10198476</v>
      </c>
      <c r="N469" s="19">
        <v>48030876</v>
      </c>
      <c r="O469" s="19">
        <v>0</v>
      </c>
      <c r="P469" s="19">
        <v>14731471</v>
      </c>
      <c r="Q469" s="19">
        <v>0</v>
      </c>
      <c r="R469" s="19">
        <v>3480626.66</v>
      </c>
      <c r="S469" s="19">
        <v>3480626.66</v>
      </c>
      <c r="T469" s="19">
        <v>2720552.34</v>
      </c>
      <c r="U469" s="19">
        <v>19620302.34</v>
      </c>
      <c r="V469" s="19">
        <v>0</v>
      </c>
      <c r="W469" s="19">
        <v>29818778.34</v>
      </c>
      <c r="X469" s="20">
        <f t="shared" si="92"/>
        <v>9.2001212188494524E-2</v>
      </c>
      <c r="Y469" s="20">
        <f t="shared" si="89"/>
        <v>7.2466441378250104E-2</v>
      </c>
      <c r="Z469" s="20">
        <f t="shared" si="90"/>
        <v>0.30670835568353988</v>
      </c>
      <c r="AA469" s="21">
        <f t="shared" si="91"/>
        <v>0.37917479706178997</v>
      </c>
    </row>
    <row r="470" spans="1:27" ht="45" hidden="1" outlineLevel="4" x14ac:dyDescent="0.25">
      <c r="A470" s="15" t="s">
        <v>339</v>
      </c>
      <c r="B470" s="16" t="s">
        <v>32</v>
      </c>
      <c r="C470" s="16" t="s">
        <v>67</v>
      </c>
      <c r="D470" s="16" t="s">
        <v>94</v>
      </c>
      <c r="E470" s="16"/>
      <c r="F470" s="16" t="s">
        <v>35</v>
      </c>
      <c r="G470" s="16">
        <v>1120</v>
      </c>
      <c r="H470" s="16">
        <v>3480</v>
      </c>
      <c r="I470" s="17" t="s">
        <v>95</v>
      </c>
      <c r="J470" s="18">
        <v>8000000</v>
      </c>
      <c r="K470" s="19">
        <v>8000000</v>
      </c>
      <c r="L470" s="19"/>
      <c r="M470" s="19">
        <v>1417996.3</v>
      </c>
      <c r="N470" s="19">
        <v>9417996.3000000007</v>
      </c>
      <c r="O470" s="19">
        <v>0</v>
      </c>
      <c r="P470" s="19">
        <v>9417996.3000000007</v>
      </c>
      <c r="Q470" s="19">
        <v>0</v>
      </c>
      <c r="R470" s="19">
        <v>0</v>
      </c>
      <c r="S470" s="19">
        <v>0</v>
      </c>
      <c r="T470" s="19">
        <v>-8626996.3000000007</v>
      </c>
      <c r="U470" s="19">
        <v>-1417996.3</v>
      </c>
      <c r="V470" s="19">
        <v>0</v>
      </c>
      <c r="W470" s="19">
        <v>0</v>
      </c>
      <c r="X470" s="20">
        <f t="shared" si="92"/>
        <v>0</v>
      </c>
      <c r="Y470" s="20">
        <f t="shared" si="89"/>
        <v>0</v>
      </c>
      <c r="Z470" s="20">
        <f t="shared" si="90"/>
        <v>1</v>
      </c>
      <c r="AA470" s="21">
        <f t="shared" si="91"/>
        <v>1</v>
      </c>
    </row>
    <row r="471" spans="1:27" hidden="1" outlineLevel="3" x14ac:dyDescent="0.25">
      <c r="A471" s="22"/>
      <c r="B471" s="23"/>
      <c r="C471" s="23" t="s">
        <v>96</v>
      </c>
      <c r="D471" s="23"/>
      <c r="E471" s="23"/>
      <c r="F471" s="23"/>
      <c r="G471" s="23"/>
      <c r="H471" s="23"/>
      <c r="I471" s="24"/>
      <c r="J471" s="25">
        <f t="shared" ref="J471:W471" si="93">SUBTOTAL(9,J456:J470)</f>
        <v>3626205455</v>
      </c>
      <c r="K471" s="26">
        <f t="shared" si="93"/>
        <v>3626205455</v>
      </c>
      <c r="L471" s="26">
        <f t="shared" si="93"/>
        <v>0</v>
      </c>
      <c r="M471" s="26">
        <f t="shared" si="93"/>
        <v>3.0267983675003052E-9</v>
      </c>
      <c r="N471" s="26">
        <f t="shared" si="93"/>
        <v>3626205455</v>
      </c>
      <c r="O471" s="26">
        <f t="shared" si="93"/>
        <v>169067285.09999999</v>
      </c>
      <c r="P471" s="26">
        <f t="shared" si="93"/>
        <v>469041318.61000007</v>
      </c>
      <c r="Q471" s="26">
        <f t="shared" si="93"/>
        <v>58986723.270000003</v>
      </c>
      <c r="R471" s="26">
        <f t="shared" si="93"/>
        <v>299420322.46000004</v>
      </c>
      <c r="S471" s="26">
        <f t="shared" si="93"/>
        <v>299298286.75000006</v>
      </c>
      <c r="T471" s="26">
        <f t="shared" si="93"/>
        <v>46235372.25999999</v>
      </c>
      <c r="U471" s="26">
        <f t="shared" si="93"/>
        <v>2629689805.5600004</v>
      </c>
      <c r="V471" s="26">
        <f t="shared" si="93"/>
        <v>0</v>
      </c>
      <c r="W471" s="26">
        <f t="shared" si="93"/>
        <v>2629689805.5600009</v>
      </c>
      <c r="X471" s="27">
        <f t="shared" si="92"/>
        <v>8.2571251457124087E-2</v>
      </c>
      <c r="Y471" s="27">
        <f t="shared" si="89"/>
        <v>8.2571251457124087E-2</v>
      </c>
      <c r="Z471" s="27">
        <f t="shared" si="90"/>
        <v>0.19223823239767313</v>
      </c>
      <c r="AA471" s="28">
        <f t="shared" si="91"/>
        <v>0.2748094838547972</v>
      </c>
    </row>
    <row r="472" spans="1:27" hidden="1" outlineLevel="4" x14ac:dyDescent="0.25">
      <c r="A472" s="15" t="s">
        <v>339</v>
      </c>
      <c r="B472" s="16" t="s">
        <v>32</v>
      </c>
      <c r="C472" s="16" t="s">
        <v>97</v>
      </c>
      <c r="D472" s="16" t="s">
        <v>98</v>
      </c>
      <c r="E472" s="16"/>
      <c r="F472" s="16" t="s">
        <v>35</v>
      </c>
      <c r="G472" s="16">
        <v>1120</v>
      </c>
      <c r="H472" s="16">
        <v>3480</v>
      </c>
      <c r="I472" s="17" t="s">
        <v>99</v>
      </c>
      <c r="J472" s="18">
        <v>193600</v>
      </c>
      <c r="K472" s="19">
        <v>193600</v>
      </c>
      <c r="L472" s="19">
        <v>0</v>
      </c>
      <c r="M472" s="19">
        <v>0</v>
      </c>
      <c r="N472" s="19">
        <v>193600</v>
      </c>
      <c r="O472" s="19">
        <v>0</v>
      </c>
      <c r="P472" s="19">
        <v>0</v>
      </c>
      <c r="Q472" s="19">
        <v>0</v>
      </c>
      <c r="R472" s="19">
        <v>0</v>
      </c>
      <c r="S472" s="19">
        <v>0</v>
      </c>
      <c r="T472" s="19">
        <v>0</v>
      </c>
      <c r="U472" s="19">
        <v>193600</v>
      </c>
      <c r="V472" s="19">
        <v>0</v>
      </c>
      <c r="W472" s="19">
        <v>193600</v>
      </c>
      <c r="X472" s="20">
        <f t="shared" si="92"/>
        <v>0</v>
      </c>
      <c r="Y472" s="20">
        <f t="shared" si="89"/>
        <v>0</v>
      </c>
      <c r="Z472" s="20">
        <f t="shared" si="90"/>
        <v>0</v>
      </c>
      <c r="AA472" s="21">
        <f t="shared" si="91"/>
        <v>0</v>
      </c>
    </row>
    <row r="473" spans="1:27" ht="30" hidden="1" outlineLevel="4" x14ac:dyDescent="0.25">
      <c r="A473" s="15" t="s">
        <v>339</v>
      </c>
      <c r="B473" s="16" t="s">
        <v>32</v>
      </c>
      <c r="C473" s="16" t="s">
        <v>97</v>
      </c>
      <c r="D473" s="16" t="s">
        <v>234</v>
      </c>
      <c r="E473" s="16"/>
      <c r="F473" s="16" t="s">
        <v>35</v>
      </c>
      <c r="G473" s="16">
        <v>1120</v>
      </c>
      <c r="H473" s="16">
        <v>3480</v>
      </c>
      <c r="I473" s="17" t="s">
        <v>235</v>
      </c>
      <c r="J473" s="18">
        <v>2628554</v>
      </c>
      <c r="K473" s="19">
        <v>2628554</v>
      </c>
      <c r="L473" s="19">
        <v>0</v>
      </c>
      <c r="M473" s="19">
        <v>0</v>
      </c>
      <c r="N473" s="19">
        <v>2628554</v>
      </c>
      <c r="O473" s="19">
        <v>2622931.08</v>
      </c>
      <c r="P473" s="19">
        <v>0</v>
      </c>
      <c r="Q473" s="19">
        <v>0</v>
      </c>
      <c r="R473" s="19">
        <v>0</v>
      </c>
      <c r="S473" s="19">
        <v>0</v>
      </c>
      <c r="T473" s="19">
        <v>5622.92</v>
      </c>
      <c r="U473" s="19">
        <v>5622.92</v>
      </c>
      <c r="V473" s="19">
        <v>0</v>
      </c>
      <c r="W473" s="19">
        <v>5622.9199999999255</v>
      </c>
      <c r="X473" s="20">
        <f t="shared" si="92"/>
        <v>0</v>
      </c>
      <c r="Y473" s="20">
        <f t="shared" si="89"/>
        <v>0</v>
      </c>
      <c r="Z473" s="20">
        <f t="shared" si="90"/>
        <v>0.99786083146855653</v>
      </c>
      <c r="AA473" s="21">
        <f t="shared" si="91"/>
        <v>0.99786083146855653</v>
      </c>
    </row>
    <row r="474" spans="1:27" hidden="1" outlineLevel="4" x14ac:dyDescent="0.25">
      <c r="A474" s="15" t="s">
        <v>339</v>
      </c>
      <c r="B474" s="16" t="s">
        <v>32</v>
      </c>
      <c r="C474" s="16" t="s">
        <v>97</v>
      </c>
      <c r="D474" s="16" t="s">
        <v>100</v>
      </c>
      <c r="E474" s="16"/>
      <c r="F474" s="16" t="s">
        <v>35</v>
      </c>
      <c r="G474" s="16">
        <v>1120</v>
      </c>
      <c r="H474" s="16">
        <v>3480</v>
      </c>
      <c r="I474" s="17" t="s">
        <v>101</v>
      </c>
      <c r="J474" s="18">
        <v>4521310</v>
      </c>
      <c r="K474" s="19">
        <v>4521310</v>
      </c>
      <c r="L474" s="19">
        <v>0</v>
      </c>
      <c r="M474" s="19">
        <v>0</v>
      </c>
      <c r="N474" s="19">
        <v>4521310</v>
      </c>
      <c r="O474" s="19">
        <v>0</v>
      </c>
      <c r="P474" s="19">
        <v>0</v>
      </c>
      <c r="Q474" s="19">
        <v>0</v>
      </c>
      <c r="R474" s="19">
        <v>0</v>
      </c>
      <c r="S474" s="19">
        <v>0</v>
      </c>
      <c r="T474" s="19">
        <v>2519470</v>
      </c>
      <c r="U474" s="19">
        <v>4521310</v>
      </c>
      <c r="V474" s="19">
        <v>0</v>
      </c>
      <c r="W474" s="19">
        <v>4521310</v>
      </c>
      <c r="X474" s="20">
        <f t="shared" si="92"/>
        <v>0</v>
      </c>
      <c r="Y474" s="20">
        <f t="shared" si="89"/>
        <v>0</v>
      </c>
      <c r="Z474" s="20">
        <f t="shared" si="90"/>
        <v>0</v>
      </c>
      <c r="AA474" s="21">
        <f t="shared" si="91"/>
        <v>0</v>
      </c>
    </row>
    <row r="475" spans="1:27" ht="30" hidden="1" outlineLevel="4" x14ac:dyDescent="0.25">
      <c r="A475" s="15" t="s">
        <v>339</v>
      </c>
      <c r="B475" s="16" t="s">
        <v>32</v>
      </c>
      <c r="C475" s="16" t="s">
        <v>97</v>
      </c>
      <c r="D475" s="16" t="s">
        <v>236</v>
      </c>
      <c r="E475" s="16"/>
      <c r="F475" s="16" t="s">
        <v>35</v>
      </c>
      <c r="G475" s="16">
        <v>1120</v>
      </c>
      <c r="H475" s="16">
        <v>3480</v>
      </c>
      <c r="I475" s="17" t="s">
        <v>237</v>
      </c>
      <c r="J475" s="18">
        <v>3161694</v>
      </c>
      <c r="K475" s="19">
        <v>3161694</v>
      </c>
      <c r="L475" s="19">
        <v>0</v>
      </c>
      <c r="M475" s="19">
        <v>0</v>
      </c>
      <c r="N475" s="19">
        <v>3161694</v>
      </c>
      <c r="O475" s="19">
        <v>0</v>
      </c>
      <c r="P475" s="19">
        <v>0</v>
      </c>
      <c r="Q475" s="19">
        <v>0</v>
      </c>
      <c r="R475" s="19">
        <v>0</v>
      </c>
      <c r="S475" s="19">
        <v>0</v>
      </c>
      <c r="T475" s="19">
        <v>0</v>
      </c>
      <c r="U475" s="19">
        <v>3161694</v>
      </c>
      <c r="V475" s="19">
        <v>0</v>
      </c>
      <c r="W475" s="19">
        <v>3161694</v>
      </c>
      <c r="X475" s="20">
        <f t="shared" si="92"/>
        <v>0</v>
      </c>
      <c r="Y475" s="20">
        <f t="shared" si="89"/>
        <v>0</v>
      </c>
      <c r="Z475" s="20">
        <f t="shared" si="90"/>
        <v>0</v>
      </c>
      <c r="AA475" s="21">
        <f t="shared" si="91"/>
        <v>0</v>
      </c>
    </row>
    <row r="476" spans="1:27" hidden="1" outlineLevel="4" x14ac:dyDescent="0.25">
      <c r="A476" s="15" t="s">
        <v>339</v>
      </c>
      <c r="B476" s="16" t="s">
        <v>32</v>
      </c>
      <c r="C476" s="16" t="s">
        <v>97</v>
      </c>
      <c r="D476" s="16" t="s">
        <v>238</v>
      </c>
      <c r="E476" s="16"/>
      <c r="F476" s="16" t="s">
        <v>35</v>
      </c>
      <c r="G476" s="16">
        <v>1120</v>
      </c>
      <c r="H476" s="16">
        <v>3480</v>
      </c>
      <c r="I476" s="17" t="s">
        <v>239</v>
      </c>
      <c r="J476" s="18">
        <v>1293708</v>
      </c>
      <c r="K476" s="19">
        <v>1293708</v>
      </c>
      <c r="L476" s="19">
        <v>0</v>
      </c>
      <c r="M476" s="19">
        <v>0</v>
      </c>
      <c r="N476" s="19">
        <v>1293708</v>
      </c>
      <c r="O476" s="19">
        <v>0</v>
      </c>
      <c r="P476" s="19">
        <v>0</v>
      </c>
      <c r="Q476" s="19">
        <v>0</v>
      </c>
      <c r="R476" s="19">
        <v>0</v>
      </c>
      <c r="S476" s="19">
        <v>0</v>
      </c>
      <c r="T476" s="19">
        <v>117709</v>
      </c>
      <c r="U476" s="19">
        <v>1293708</v>
      </c>
      <c r="V476" s="19">
        <v>0</v>
      </c>
      <c r="W476" s="19">
        <v>1293708</v>
      </c>
      <c r="X476" s="20">
        <f t="shared" si="92"/>
        <v>0</v>
      </c>
      <c r="Y476" s="20">
        <f t="shared" si="89"/>
        <v>0</v>
      </c>
      <c r="Z476" s="20">
        <f t="shared" si="90"/>
        <v>0</v>
      </c>
      <c r="AA476" s="21">
        <f t="shared" si="91"/>
        <v>0</v>
      </c>
    </row>
    <row r="477" spans="1:27" ht="30" hidden="1" outlineLevel="4" x14ac:dyDescent="0.25">
      <c r="A477" s="15" t="s">
        <v>339</v>
      </c>
      <c r="B477" s="16" t="s">
        <v>32</v>
      </c>
      <c r="C477" s="16" t="s">
        <v>97</v>
      </c>
      <c r="D477" s="16" t="s">
        <v>240</v>
      </c>
      <c r="E477" s="16"/>
      <c r="F477" s="16" t="s">
        <v>35</v>
      </c>
      <c r="G477" s="16">
        <v>1120</v>
      </c>
      <c r="H477" s="16">
        <v>3480</v>
      </c>
      <c r="I477" s="17" t="s">
        <v>241</v>
      </c>
      <c r="J477" s="18">
        <v>197531</v>
      </c>
      <c r="K477" s="19">
        <v>197531</v>
      </c>
      <c r="L477" s="19">
        <v>0</v>
      </c>
      <c r="M477" s="19">
        <v>0</v>
      </c>
      <c r="N477" s="19">
        <v>197531</v>
      </c>
      <c r="O477" s="19">
        <v>0</v>
      </c>
      <c r="P477" s="19">
        <v>0</v>
      </c>
      <c r="Q477" s="19">
        <v>0</v>
      </c>
      <c r="R477" s="19">
        <v>0</v>
      </c>
      <c r="S477" s="19">
        <v>0</v>
      </c>
      <c r="T477" s="19">
        <v>0</v>
      </c>
      <c r="U477" s="19">
        <v>197531</v>
      </c>
      <c r="V477" s="19">
        <v>0</v>
      </c>
      <c r="W477" s="19">
        <v>197531</v>
      </c>
      <c r="X477" s="20">
        <f t="shared" si="92"/>
        <v>0</v>
      </c>
      <c r="Y477" s="20">
        <f t="shared" si="89"/>
        <v>0</v>
      </c>
      <c r="Z477" s="20">
        <f t="shared" si="90"/>
        <v>0</v>
      </c>
      <c r="AA477" s="21">
        <f t="shared" si="91"/>
        <v>0</v>
      </c>
    </row>
    <row r="478" spans="1:27" ht="30" hidden="1" outlineLevel="4" x14ac:dyDescent="0.25">
      <c r="A478" s="15" t="s">
        <v>339</v>
      </c>
      <c r="B478" s="16" t="s">
        <v>32</v>
      </c>
      <c r="C478" s="16" t="s">
        <v>97</v>
      </c>
      <c r="D478" s="16" t="s">
        <v>104</v>
      </c>
      <c r="E478" s="16"/>
      <c r="F478" s="16" t="s">
        <v>35</v>
      </c>
      <c r="G478" s="16">
        <v>1120</v>
      </c>
      <c r="H478" s="16">
        <v>3480</v>
      </c>
      <c r="I478" s="17" t="s">
        <v>105</v>
      </c>
      <c r="J478" s="18">
        <v>15152630</v>
      </c>
      <c r="K478" s="19">
        <v>15152630</v>
      </c>
      <c r="L478" s="19">
        <v>0</v>
      </c>
      <c r="M478" s="19">
        <v>0</v>
      </c>
      <c r="N478" s="19">
        <v>15152630</v>
      </c>
      <c r="O478" s="19">
        <v>0</v>
      </c>
      <c r="P478" s="19">
        <v>0</v>
      </c>
      <c r="Q478" s="19">
        <v>0</v>
      </c>
      <c r="R478" s="19">
        <v>0</v>
      </c>
      <c r="S478" s="19">
        <v>0</v>
      </c>
      <c r="T478" s="19">
        <v>0</v>
      </c>
      <c r="U478" s="19">
        <v>15152630</v>
      </c>
      <c r="V478" s="19">
        <v>0</v>
      </c>
      <c r="W478" s="19">
        <v>15152630</v>
      </c>
      <c r="X478" s="20">
        <f t="shared" si="92"/>
        <v>0</v>
      </c>
      <c r="Y478" s="20">
        <f t="shared" si="89"/>
        <v>0</v>
      </c>
      <c r="Z478" s="20">
        <f t="shared" si="90"/>
        <v>0</v>
      </c>
      <c r="AA478" s="21">
        <f t="shared" si="91"/>
        <v>0</v>
      </c>
    </row>
    <row r="479" spans="1:27" hidden="1" outlineLevel="4" x14ac:dyDescent="0.25">
      <c r="A479" s="15" t="s">
        <v>339</v>
      </c>
      <c r="B479" s="16" t="s">
        <v>32</v>
      </c>
      <c r="C479" s="16" t="s">
        <v>97</v>
      </c>
      <c r="D479" s="16" t="s">
        <v>246</v>
      </c>
      <c r="E479" s="16"/>
      <c r="F479" s="16" t="s">
        <v>35</v>
      </c>
      <c r="G479" s="16">
        <v>1120</v>
      </c>
      <c r="H479" s="16">
        <v>3480</v>
      </c>
      <c r="I479" s="17" t="s">
        <v>247</v>
      </c>
      <c r="J479" s="18">
        <v>1450370</v>
      </c>
      <c r="K479" s="19">
        <v>1450370</v>
      </c>
      <c r="L479" s="19">
        <v>0</v>
      </c>
      <c r="M479" s="19">
        <v>0</v>
      </c>
      <c r="N479" s="19">
        <v>1450370</v>
      </c>
      <c r="O479" s="19">
        <v>1202447</v>
      </c>
      <c r="P479" s="19">
        <v>0</v>
      </c>
      <c r="Q479" s="19">
        <v>0</v>
      </c>
      <c r="R479" s="19">
        <v>0</v>
      </c>
      <c r="S479" s="19">
        <v>0</v>
      </c>
      <c r="T479" s="19">
        <v>149418</v>
      </c>
      <c r="U479" s="19">
        <v>247923</v>
      </c>
      <c r="V479" s="19">
        <v>0</v>
      </c>
      <c r="W479" s="19">
        <v>247923</v>
      </c>
      <c r="X479" s="20">
        <f t="shared" si="92"/>
        <v>0</v>
      </c>
      <c r="Y479" s="20">
        <f t="shared" si="89"/>
        <v>0</v>
      </c>
      <c r="Z479" s="20">
        <f t="shared" si="90"/>
        <v>0.8290622392906638</v>
      </c>
      <c r="AA479" s="21">
        <f t="shared" si="91"/>
        <v>0.8290622392906638</v>
      </c>
    </row>
    <row r="480" spans="1:27" ht="45" hidden="1" outlineLevel="4" x14ac:dyDescent="0.25">
      <c r="A480" s="15" t="s">
        <v>339</v>
      </c>
      <c r="B480" s="16" t="s">
        <v>32</v>
      </c>
      <c r="C480" s="16" t="s">
        <v>97</v>
      </c>
      <c r="D480" s="16" t="s">
        <v>248</v>
      </c>
      <c r="E480" s="16"/>
      <c r="F480" s="16" t="s">
        <v>35</v>
      </c>
      <c r="G480" s="16">
        <v>1120</v>
      </c>
      <c r="H480" s="16">
        <v>3480</v>
      </c>
      <c r="I480" s="17" t="s">
        <v>249</v>
      </c>
      <c r="J480" s="18">
        <v>1582410</v>
      </c>
      <c r="K480" s="19">
        <v>1582410</v>
      </c>
      <c r="L480" s="19">
        <v>0</v>
      </c>
      <c r="M480" s="19">
        <v>0</v>
      </c>
      <c r="N480" s="19">
        <v>1582410</v>
      </c>
      <c r="O480" s="19">
        <v>0</v>
      </c>
      <c r="P480" s="19">
        <v>0</v>
      </c>
      <c r="Q480" s="19">
        <v>0</v>
      </c>
      <c r="R480" s="19">
        <v>0</v>
      </c>
      <c r="S480" s="19">
        <v>0</v>
      </c>
      <c r="T480" s="19">
        <v>1208850</v>
      </c>
      <c r="U480" s="19">
        <v>1582410</v>
      </c>
      <c r="V480" s="19">
        <v>0</v>
      </c>
      <c r="W480" s="19">
        <v>1582410</v>
      </c>
      <c r="X480" s="20">
        <f t="shared" si="92"/>
        <v>0</v>
      </c>
      <c r="Y480" s="20">
        <f t="shared" si="89"/>
        <v>0</v>
      </c>
      <c r="Z480" s="20">
        <f t="shared" si="90"/>
        <v>0</v>
      </c>
      <c r="AA480" s="21">
        <f t="shared" si="91"/>
        <v>0</v>
      </c>
    </row>
    <row r="481" spans="1:27" hidden="1" outlineLevel="4" x14ac:dyDescent="0.25">
      <c r="A481" s="15" t="s">
        <v>339</v>
      </c>
      <c r="B481" s="16" t="s">
        <v>32</v>
      </c>
      <c r="C481" s="16" t="s">
        <v>97</v>
      </c>
      <c r="D481" s="16" t="s">
        <v>106</v>
      </c>
      <c r="E481" s="16"/>
      <c r="F481" s="16" t="s">
        <v>35</v>
      </c>
      <c r="G481" s="16">
        <v>1120</v>
      </c>
      <c r="H481" s="16">
        <v>3480</v>
      </c>
      <c r="I481" s="17" t="s">
        <v>107</v>
      </c>
      <c r="J481" s="18">
        <v>6193748</v>
      </c>
      <c r="K481" s="19">
        <v>6193748</v>
      </c>
      <c r="L481" s="19"/>
      <c r="M481" s="19">
        <v>-1307550</v>
      </c>
      <c r="N481" s="19">
        <v>4886198</v>
      </c>
      <c r="O481" s="19">
        <v>0</v>
      </c>
      <c r="P481" s="19">
        <v>0</v>
      </c>
      <c r="Q481" s="19">
        <v>0</v>
      </c>
      <c r="R481" s="19">
        <v>0</v>
      </c>
      <c r="S481" s="19">
        <v>0</v>
      </c>
      <c r="T481" s="19">
        <v>1804882</v>
      </c>
      <c r="U481" s="19">
        <v>6193748</v>
      </c>
      <c r="V481" s="19">
        <v>0</v>
      </c>
      <c r="W481" s="19">
        <v>4886198</v>
      </c>
      <c r="X481" s="20">
        <f t="shared" si="92"/>
        <v>0</v>
      </c>
      <c r="Y481" s="20">
        <f t="shared" si="89"/>
        <v>0</v>
      </c>
      <c r="Z481" s="20">
        <f t="shared" si="90"/>
        <v>0</v>
      </c>
      <c r="AA481" s="21">
        <f t="shared" si="91"/>
        <v>0</v>
      </c>
    </row>
    <row r="482" spans="1:27" hidden="1" outlineLevel="4" x14ac:dyDescent="0.25">
      <c r="A482" s="15" t="s">
        <v>339</v>
      </c>
      <c r="B482" s="16" t="s">
        <v>32</v>
      </c>
      <c r="C482" s="16" t="s">
        <v>97</v>
      </c>
      <c r="D482" s="16" t="s">
        <v>108</v>
      </c>
      <c r="E482" s="16"/>
      <c r="F482" s="16" t="s">
        <v>35</v>
      </c>
      <c r="G482" s="16">
        <v>1120</v>
      </c>
      <c r="H482" s="16">
        <v>3480</v>
      </c>
      <c r="I482" s="17" t="s">
        <v>109</v>
      </c>
      <c r="J482" s="18">
        <v>346625</v>
      </c>
      <c r="K482" s="19">
        <v>346625</v>
      </c>
      <c r="L482" s="19">
        <v>0</v>
      </c>
      <c r="M482" s="19">
        <v>0</v>
      </c>
      <c r="N482" s="19">
        <v>346625</v>
      </c>
      <c r="O482" s="19">
        <v>0</v>
      </c>
      <c r="P482" s="19">
        <v>0</v>
      </c>
      <c r="Q482" s="19">
        <v>0</v>
      </c>
      <c r="R482" s="19">
        <v>0</v>
      </c>
      <c r="S482" s="19">
        <v>0</v>
      </c>
      <c r="T482" s="19">
        <v>14625</v>
      </c>
      <c r="U482" s="19">
        <v>346625</v>
      </c>
      <c r="V482" s="19">
        <v>0</v>
      </c>
      <c r="W482" s="19">
        <v>346625</v>
      </c>
      <c r="X482" s="20">
        <f t="shared" si="92"/>
        <v>0</v>
      </c>
      <c r="Y482" s="20">
        <f t="shared" si="89"/>
        <v>0</v>
      </c>
      <c r="Z482" s="20">
        <f t="shared" si="90"/>
        <v>0</v>
      </c>
      <c r="AA482" s="21">
        <f t="shared" si="91"/>
        <v>0</v>
      </c>
    </row>
    <row r="483" spans="1:27" ht="30" hidden="1" outlineLevel="4" x14ac:dyDescent="0.25">
      <c r="A483" s="15" t="s">
        <v>339</v>
      </c>
      <c r="B483" s="16" t="s">
        <v>32</v>
      </c>
      <c r="C483" s="16" t="s">
        <v>97</v>
      </c>
      <c r="D483" s="16" t="s">
        <v>110</v>
      </c>
      <c r="E483" s="16"/>
      <c r="F483" s="16" t="s">
        <v>35</v>
      </c>
      <c r="G483" s="16">
        <v>1120</v>
      </c>
      <c r="H483" s="16">
        <v>3480</v>
      </c>
      <c r="I483" s="17" t="s">
        <v>111</v>
      </c>
      <c r="J483" s="18">
        <v>29022738</v>
      </c>
      <c r="K483" s="19">
        <v>29022738</v>
      </c>
      <c r="L483" s="19">
        <v>0</v>
      </c>
      <c r="M483" s="19">
        <v>0</v>
      </c>
      <c r="N483" s="19">
        <v>29022738</v>
      </c>
      <c r="O483" s="19">
        <v>0</v>
      </c>
      <c r="P483" s="19">
        <v>2091667.91</v>
      </c>
      <c r="Q483" s="19">
        <v>85432.56</v>
      </c>
      <c r="R483" s="19">
        <v>0</v>
      </c>
      <c r="S483" s="19">
        <v>0</v>
      </c>
      <c r="T483" s="19">
        <v>0.53</v>
      </c>
      <c r="U483" s="19">
        <v>26845637.530000001</v>
      </c>
      <c r="V483" s="19">
        <v>0</v>
      </c>
      <c r="W483" s="19">
        <v>26845637.530000001</v>
      </c>
      <c r="X483" s="20">
        <f t="shared" si="92"/>
        <v>0</v>
      </c>
      <c r="Y483" s="20">
        <f t="shared" si="89"/>
        <v>0</v>
      </c>
      <c r="Z483" s="20">
        <f t="shared" si="90"/>
        <v>7.501361415315122E-2</v>
      </c>
      <c r="AA483" s="21">
        <f t="shared" si="91"/>
        <v>7.501361415315122E-2</v>
      </c>
    </row>
    <row r="484" spans="1:27" ht="30" hidden="1" outlineLevel="4" x14ac:dyDescent="0.25">
      <c r="A484" s="15" t="s">
        <v>339</v>
      </c>
      <c r="B484" s="16" t="s">
        <v>32</v>
      </c>
      <c r="C484" s="16" t="s">
        <v>97</v>
      </c>
      <c r="D484" s="16" t="s">
        <v>250</v>
      </c>
      <c r="E484" s="16"/>
      <c r="F484" s="16" t="s">
        <v>35</v>
      </c>
      <c r="G484" s="16">
        <v>1120</v>
      </c>
      <c r="H484" s="16">
        <v>3480</v>
      </c>
      <c r="I484" s="17" t="s">
        <v>251</v>
      </c>
      <c r="J484" s="18">
        <v>1571258</v>
      </c>
      <c r="K484" s="19">
        <v>1571258</v>
      </c>
      <c r="L484" s="19">
        <v>0</v>
      </c>
      <c r="M484" s="19">
        <v>0</v>
      </c>
      <c r="N484" s="19">
        <v>1571258</v>
      </c>
      <c r="O484" s="19">
        <v>0</v>
      </c>
      <c r="P484" s="19">
        <v>0</v>
      </c>
      <c r="Q484" s="19">
        <v>0</v>
      </c>
      <c r="R484" s="19">
        <v>0</v>
      </c>
      <c r="S484" s="19">
        <v>0</v>
      </c>
      <c r="T484" s="19">
        <v>1571258</v>
      </c>
      <c r="U484" s="19">
        <v>1571258</v>
      </c>
      <c r="V484" s="19">
        <v>0</v>
      </c>
      <c r="W484" s="19">
        <v>1571258</v>
      </c>
      <c r="X484" s="20">
        <f t="shared" si="92"/>
        <v>0</v>
      </c>
      <c r="Y484" s="20">
        <f t="shared" si="89"/>
        <v>0</v>
      </c>
      <c r="Z484" s="20">
        <f t="shared" si="90"/>
        <v>0</v>
      </c>
      <c r="AA484" s="21">
        <f t="shared" si="91"/>
        <v>0</v>
      </c>
    </row>
    <row r="485" spans="1:27" ht="30" hidden="1" outlineLevel="4" x14ac:dyDescent="0.25">
      <c r="A485" s="15" t="s">
        <v>339</v>
      </c>
      <c r="B485" s="16" t="s">
        <v>32</v>
      </c>
      <c r="C485" s="16" t="s">
        <v>97</v>
      </c>
      <c r="D485" s="16" t="s">
        <v>112</v>
      </c>
      <c r="E485" s="16"/>
      <c r="F485" s="16" t="s">
        <v>35</v>
      </c>
      <c r="G485" s="16">
        <v>1120</v>
      </c>
      <c r="H485" s="16">
        <v>3480</v>
      </c>
      <c r="I485" s="17" t="s">
        <v>113</v>
      </c>
      <c r="J485" s="18">
        <v>56493084</v>
      </c>
      <c r="K485" s="19">
        <v>56493084</v>
      </c>
      <c r="L485" s="19">
        <v>0</v>
      </c>
      <c r="M485" s="19">
        <v>0</v>
      </c>
      <c r="N485" s="19">
        <v>56493084</v>
      </c>
      <c r="O485" s="19">
        <v>29625837.170000002</v>
      </c>
      <c r="P485" s="19">
        <v>3730668.88</v>
      </c>
      <c r="Q485" s="19">
        <v>483531.42</v>
      </c>
      <c r="R485" s="19">
        <v>0</v>
      </c>
      <c r="S485" s="19">
        <v>0</v>
      </c>
      <c r="T485" s="19">
        <v>6709693.5300000003</v>
      </c>
      <c r="U485" s="19">
        <v>22653046.530000001</v>
      </c>
      <c r="V485" s="19">
        <v>0</v>
      </c>
      <c r="W485" s="19">
        <v>22653046.529999997</v>
      </c>
      <c r="X485" s="20">
        <f t="shared" si="92"/>
        <v>0</v>
      </c>
      <c r="Y485" s="20">
        <f t="shared" si="89"/>
        <v>0</v>
      </c>
      <c r="Z485" s="20">
        <f t="shared" si="90"/>
        <v>0.59901203959762572</v>
      </c>
      <c r="AA485" s="21">
        <f t="shared" si="91"/>
        <v>0.59901203959762572</v>
      </c>
    </row>
    <row r="486" spans="1:27" hidden="1" outlineLevel="4" x14ac:dyDescent="0.25">
      <c r="A486" s="15" t="s">
        <v>339</v>
      </c>
      <c r="B486" s="16" t="s">
        <v>32</v>
      </c>
      <c r="C486" s="16" t="s">
        <v>97</v>
      </c>
      <c r="D486" s="16" t="s">
        <v>252</v>
      </c>
      <c r="E486" s="16"/>
      <c r="F486" s="16" t="s">
        <v>35</v>
      </c>
      <c r="G486" s="16">
        <v>1120</v>
      </c>
      <c r="H486" s="16">
        <v>3480</v>
      </c>
      <c r="I486" s="17" t="s">
        <v>253</v>
      </c>
      <c r="J486" s="18">
        <v>6247996</v>
      </c>
      <c r="K486" s="19">
        <v>6247996</v>
      </c>
      <c r="L486" s="19">
        <v>0</v>
      </c>
      <c r="M486" s="19">
        <v>0</v>
      </c>
      <c r="N486" s="19">
        <v>6247996</v>
      </c>
      <c r="O486" s="19">
        <v>0</v>
      </c>
      <c r="P486" s="19">
        <v>0</v>
      </c>
      <c r="Q486" s="19">
        <v>0</v>
      </c>
      <c r="R486" s="19">
        <v>0</v>
      </c>
      <c r="S486" s="19">
        <v>0</v>
      </c>
      <c r="T486" s="19">
        <v>6247996</v>
      </c>
      <c r="U486" s="19">
        <v>6247996</v>
      </c>
      <c r="V486" s="19">
        <v>0</v>
      </c>
      <c r="W486" s="19">
        <v>6247996</v>
      </c>
      <c r="X486" s="20">
        <f t="shared" si="92"/>
        <v>0</v>
      </c>
      <c r="Y486" s="20">
        <f t="shared" si="89"/>
        <v>0</v>
      </c>
      <c r="Z486" s="20">
        <f t="shared" si="90"/>
        <v>0</v>
      </c>
      <c r="AA486" s="21">
        <f t="shared" si="91"/>
        <v>0</v>
      </c>
    </row>
    <row r="487" spans="1:27" hidden="1" outlineLevel="4" x14ac:dyDescent="0.25">
      <c r="A487" s="15" t="s">
        <v>339</v>
      </c>
      <c r="B487" s="16" t="s">
        <v>32</v>
      </c>
      <c r="C487" s="16" t="s">
        <v>97</v>
      </c>
      <c r="D487" s="16" t="s">
        <v>114</v>
      </c>
      <c r="E487" s="16"/>
      <c r="F487" s="16" t="s">
        <v>35</v>
      </c>
      <c r="G487" s="16">
        <v>1120</v>
      </c>
      <c r="H487" s="16">
        <v>3480</v>
      </c>
      <c r="I487" s="17" t="s">
        <v>115</v>
      </c>
      <c r="J487" s="18">
        <v>59152056</v>
      </c>
      <c r="K487" s="19">
        <v>59152056</v>
      </c>
      <c r="L487" s="19"/>
      <c r="M487" s="19">
        <v>1307550</v>
      </c>
      <c r="N487" s="19">
        <v>60459606</v>
      </c>
      <c r="O487" s="19">
        <v>9811785</v>
      </c>
      <c r="P487" s="19">
        <v>33009245.23</v>
      </c>
      <c r="Q487" s="19">
        <v>369600.4</v>
      </c>
      <c r="R487" s="19">
        <v>0</v>
      </c>
      <c r="S487" s="19">
        <v>0</v>
      </c>
      <c r="T487" s="19">
        <v>1591.37</v>
      </c>
      <c r="U487" s="19">
        <v>15961425.369999999</v>
      </c>
      <c r="V487" s="19">
        <v>0</v>
      </c>
      <c r="W487" s="19">
        <v>17268975.370000001</v>
      </c>
      <c r="X487" s="20">
        <f t="shared" si="92"/>
        <v>0</v>
      </c>
      <c r="Y487" s="20">
        <f t="shared" si="89"/>
        <v>0</v>
      </c>
      <c r="Z487" s="20">
        <f t="shared" si="90"/>
        <v>0.71437168528686745</v>
      </c>
      <c r="AA487" s="21">
        <f t="shared" si="91"/>
        <v>0.71437168528686745</v>
      </c>
    </row>
    <row r="488" spans="1:27" ht="30" hidden="1" outlineLevel="4" x14ac:dyDescent="0.25">
      <c r="A488" s="15" t="s">
        <v>339</v>
      </c>
      <c r="B488" s="16" t="s">
        <v>32</v>
      </c>
      <c r="C488" s="16" t="s">
        <v>97</v>
      </c>
      <c r="D488" s="16" t="s">
        <v>254</v>
      </c>
      <c r="E488" s="16"/>
      <c r="F488" s="16" t="s">
        <v>35</v>
      </c>
      <c r="G488" s="16">
        <v>1120</v>
      </c>
      <c r="H488" s="16">
        <v>3480</v>
      </c>
      <c r="I488" s="17" t="s">
        <v>255</v>
      </c>
      <c r="J488" s="18">
        <v>2125160</v>
      </c>
      <c r="K488" s="19">
        <v>2125160</v>
      </c>
      <c r="L488" s="19">
        <v>0</v>
      </c>
      <c r="M488" s="19">
        <v>0</v>
      </c>
      <c r="N488" s="19">
        <v>2125160</v>
      </c>
      <c r="O488" s="19">
        <v>0</v>
      </c>
      <c r="P488" s="19">
        <v>0</v>
      </c>
      <c r="Q488" s="19">
        <v>0</v>
      </c>
      <c r="R488" s="19">
        <v>0</v>
      </c>
      <c r="S488" s="19">
        <v>0</v>
      </c>
      <c r="T488" s="19">
        <v>2125160</v>
      </c>
      <c r="U488" s="19">
        <v>2125160</v>
      </c>
      <c r="V488" s="19">
        <v>0</v>
      </c>
      <c r="W488" s="19">
        <v>2125160</v>
      </c>
      <c r="X488" s="20">
        <f t="shared" si="92"/>
        <v>0</v>
      </c>
      <c r="Y488" s="20">
        <f t="shared" si="89"/>
        <v>0</v>
      </c>
      <c r="Z488" s="20">
        <f t="shared" si="90"/>
        <v>0</v>
      </c>
      <c r="AA488" s="21">
        <f t="shared" si="91"/>
        <v>0</v>
      </c>
    </row>
    <row r="489" spans="1:27" ht="30" hidden="1" outlineLevel="4" x14ac:dyDescent="0.25">
      <c r="A489" s="15" t="s">
        <v>339</v>
      </c>
      <c r="B489" s="16" t="s">
        <v>32</v>
      </c>
      <c r="C489" s="16" t="s">
        <v>97</v>
      </c>
      <c r="D489" s="16" t="s">
        <v>116</v>
      </c>
      <c r="E489" s="16"/>
      <c r="F489" s="16" t="s">
        <v>35</v>
      </c>
      <c r="G489" s="16">
        <v>1120</v>
      </c>
      <c r="H489" s="16">
        <v>3480</v>
      </c>
      <c r="I489" s="17" t="s">
        <v>117</v>
      </c>
      <c r="J489" s="18">
        <v>3512470</v>
      </c>
      <c r="K489" s="19">
        <v>3512470</v>
      </c>
      <c r="L489" s="19">
        <v>0</v>
      </c>
      <c r="M489" s="19">
        <v>0</v>
      </c>
      <c r="N489" s="19">
        <v>3512470</v>
      </c>
      <c r="O489" s="19">
        <v>3504341</v>
      </c>
      <c r="P489" s="19">
        <v>0</v>
      </c>
      <c r="Q489" s="19">
        <v>0</v>
      </c>
      <c r="R489" s="19">
        <v>0</v>
      </c>
      <c r="S489" s="19">
        <v>0</v>
      </c>
      <c r="T489" s="19">
        <v>8129</v>
      </c>
      <c r="U489" s="19">
        <v>8129</v>
      </c>
      <c r="V489" s="19">
        <v>0</v>
      </c>
      <c r="W489" s="19">
        <v>8129</v>
      </c>
      <c r="X489" s="20">
        <f t="shared" si="92"/>
        <v>0</v>
      </c>
      <c r="Y489" s="20">
        <f t="shared" si="89"/>
        <v>0</v>
      </c>
      <c r="Z489" s="20">
        <f t="shared" si="90"/>
        <v>0.99768567418369414</v>
      </c>
      <c r="AA489" s="21">
        <f t="shared" si="91"/>
        <v>0.99768567418369414</v>
      </c>
    </row>
    <row r="490" spans="1:27" ht="30" hidden="1" outlineLevel="4" x14ac:dyDescent="0.25">
      <c r="A490" s="15" t="s">
        <v>339</v>
      </c>
      <c r="B490" s="16" t="s">
        <v>32</v>
      </c>
      <c r="C490" s="16" t="s">
        <v>97</v>
      </c>
      <c r="D490" s="16" t="s">
        <v>256</v>
      </c>
      <c r="E490" s="16"/>
      <c r="F490" s="16" t="s">
        <v>35</v>
      </c>
      <c r="G490" s="16">
        <v>1120</v>
      </c>
      <c r="H490" s="16">
        <v>3480</v>
      </c>
      <c r="I490" s="17" t="s">
        <v>257</v>
      </c>
      <c r="J490" s="18">
        <v>6417540</v>
      </c>
      <c r="K490" s="19">
        <v>6417540</v>
      </c>
      <c r="L490" s="19">
        <v>0</v>
      </c>
      <c r="M490" s="19">
        <v>0</v>
      </c>
      <c r="N490" s="19">
        <v>6417540</v>
      </c>
      <c r="O490" s="19">
        <v>0</v>
      </c>
      <c r="P490" s="19">
        <v>0</v>
      </c>
      <c r="Q490" s="19">
        <v>0</v>
      </c>
      <c r="R490" s="19">
        <v>0</v>
      </c>
      <c r="S490" s="19">
        <v>0</v>
      </c>
      <c r="T490" s="19">
        <v>0</v>
      </c>
      <c r="U490" s="19">
        <v>6417540</v>
      </c>
      <c r="V490" s="19">
        <v>0</v>
      </c>
      <c r="W490" s="19">
        <v>6417540</v>
      </c>
      <c r="X490" s="20">
        <f t="shared" si="92"/>
        <v>0</v>
      </c>
      <c r="Y490" s="20">
        <f t="shared" si="89"/>
        <v>0</v>
      </c>
      <c r="Z490" s="20">
        <f t="shared" si="90"/>
        <v>0</v>
      </c>
      <c r="AA490" s="21">
        <f t="shared" si="91"/>
        <v>0</v>
      </c>
    </row>
    <row r="491" spans="1:27" hidden="1" outlineLevel="3" x14ac:dyDescent="0.25">
      <c r="A491" s="22"/>
      <c r="B491" s="23"/>
      <c r="C491" s="23" t="s">
        <v>118</v>
      </c>
      <c r="D491" s="23"/>
      <c r="E491" s="23"/>
      <c r="F491" s="23"/>
      <c r="G491" s="23"/>
      <c r="H491" s="23"/>
      <c r="I491" s="24"/>
      <c r="J491" s="25">
        <f t="shared" ref="J491:W491" si="94">SUBTOTAL(9,J472:J490)</f>
        <v>201264482</v>
      </c>
      <c r="K491" s="26">
        <f t="shared" si="94"/>
        <v>201264482</v>
      </c>
      <c r="L491" s="26">
        <f t="shared" si="94"/>
        <v>0</v>
      </c>
      <c r="M491" s="26">
        <f t="shared" si="94"/>
        <v>0</v>
      </c>
      <c r="N491" s="26">
        <f t="shared" si="94"/>
        <v>201264482</v>
      </c>
      <c r="O491" s="26">
        <f t="shared" si="94"/>
        <v>46767341.25</v>
      </c>
      <c r="P491" s="26">
        <f t="shared" si="94"/>
        <v>38831582.020000003</v>
      </c>
      <c r="Q491" s="26">
        <f t="shared" si="94"/>
        <v>938564.38</v>
      </c>
      <c r="R491" s="26">
        <f t="shared" si="94"/>
        <v>0</v>
      </c>
      <c r="S491" s="26">
        <f t="shared" si="94"/>
        <v>0</v>
      </c>
      <c r="T491" s="26">
        <f t="shared" si="94"/>
        <v>22484405.350000001</v>
      </c>
      <c r="U491" s="26">
        <f t="shared" si="94"/>
        <v>114726994.35000001</v>
      </c>
      <c r="V491" s="26">
        <f t="shared" si="94"/>
        <v>0</v>
      </c>
      <c r="W491" s="26">
        <f t="shared" si="94"/>
        <v>114726994.35000001</v>
      </c>
      <c r="X491" s="27">
        <f t="shared" si="92"/>
        <v>0</v>
      </c>
      <c r="Y491" s="27">
        <f t="shared" si="89"/>
        <v>0</v>
      </c>
      <c r="Z491" s="27">
        <f t="shared" si="90"/>
        <v>0.42996899795762278</v>
      </c>
      <c r="AA491" s="28">
        <f t="shared" si="91"/>
        <v>0.42996899795762278</v>
      </c>
    </row>
    <row r="492" spans="1:27" ht="30" hidden="1" outlineLevel="4" x14ac:dyDescent="0.25">
      <c r="A492" s="15" t="s">
        <v>339</v>
      </c>
      <c r="B492" s="16" t="s">
        <v>32</v>
      </c>
      <c r="C492" s="16" t="s">
        <v>119</v>
      </c>
      <c r="D492" s="16" t="s">
        <v>258</v>
      </c>
      <c r="E492" s="16"/>
      <c r="F492" s="16">
        <v>280</v>
      </c>
      <c r="G492" s="16">
        <v>2210</v>
      </c>
      <c r="H492" s="16">
        <v>3480</v>
      </c>
      <c r="I492" s="17" t="s">
        <v>259</v>
      </c>
      <c r="J492" s="18">
        <v>3524000</v>
      </c>
      <c r="K492" s="19">
        <v>3524000</v>
      </c>
      <c r="L492" s="19">
        <v>0</v>
      </c>
      <c r="M492" s="19">
        <v>0</v>
      </c>
      <c r="N492" s="19">
        <v>3524000</v>
      </c>
      <c r="O492" s="19">
        <v>0</v>
      </c>
      <c r="P492" s="19">
        <v>0</v>
      </c>
      <c r="Q492" s="19">
        <v>0</v>
      </c>
      <c r="R492" s="19">
        <v>0</v>
      </c>
      <c r="S492" s="19">
        <v>0</v>
      </c>
      <c r="T492" s="19">
        <v>461000</v>
      </c>
      <c r="U492" s="19">
        <v>3524000</v>
      </c>
      <c r="V492" s="19">
        <v>0</v>
      </c>
      <c r="W492" s="19">
        <v>3524000</v>
      </c>
      <c r="X492" s="20">
        <f t="shared" si="92"/>
        <v>0</v>
      </c>
      <c r="Y492" s="20">
        <f t="shared" si="89"/>
        <v>0</v>
      </c>
      <c r="Z492" s="20">
        <f t="shared" si="90"/>
        <v>0</v>
      </c>
      <c r="AA492" s="21">
        <f t="shared" si="91"/>
        <v>0</v>
      </c>
    </row>
    <row r="493" spans="1:27" hidden="1" outlineLevel="4" x14ac:dyDescent="0.25">
      <c r="A493" s="15" t="s">
        <v>339</v>
      </c>
      <c r="B493" s="16" t="s">
        <v>32</v>
      </c>
      <c r="C493" s="16" t="s">
        <v>119</v>
      </c>
      <c r="D493" s="16" t="s">
        <v>120</v>
      </c>
      <c r="E493" s="16"/>
      <c r="F493" s="16">
        <v>280</v>
      </c>
      <c r="G493" s="16">
        <v>2210</v>
      </c>
      <c r="H493" s="16">
        <v>3480</v>
      </c>
      <c r="I493" s="17" t="s">
        <v>260</v>
      </c>
      <c r="J493" s="18">
        <v>1594625</v>
      </c>
      <c r="K493" s="19">
        <v>1594625</v>
      </c>
      <c r="L493" s="19">
        <v>0</v>
      </c>
      <c r="M493" s="19">
        <v>0</v>
      </c>
      <c r="N493" s="19">
        <v>1594625</v>
      </c>
      <c r="O493" s="19">
        <v>0</v>
      </c>
      <c r="P493" s="19">
        <v>0</v>
      </c>
      <c r="Q493" s="19">
        <v>0</v>
      </c>
      <c r="R493" s="19">
        <v>0</v>
      </c>
      <c r="S493" s="19">
        <v>0</v>
      </c>
      <c r="T493" s="19">
        <v>1594625</v>
      </c>
      <c r="U493" s="19">
        <v>1594625</v>
      </c>
      <c r="V493" s="19">
        <v>0</v>
      </c>
      <c r="W493" s="19">
        <v>1594625</v>
      </c>
      <c r="X493" s="20">
        <f t="shared" si="92"/>
        <v>0</v>
      </c>
      <c r="Y493" s="20">
        <f t="shared" si="89"/>
        <v>0</v>
      </c>
      <c r="Z493" s="20">
        <f t="shared" si="90"/>
        <v>0</v>
      </c>
      <c r="AA493" s="21">
        <f t="shared" si="91"/>
        <v>0</v>
      </c>
    </row>
    <row r="494" spans="1:27" hidden="1" outlineLevel="4" x14ac:dyDescent="0.25">
      <c r="A494" s="15" t="s">
        <v>339</v>
      </c>
      <c r="B494" s="16" t="s">
        <v>32</v>
      </c>
      <c r="C494" s="16" t="s">
        <v>119</v>
      </c>
      <c r="D494" s="16" t="s">
        <v>122</v>
      </c>
      <c r="E494" s="16"/>
      <c r="F494" s="16">
        <v>280</v>
      </c>
      <c r="G494" s="16">
        <v>2210</v>
      </c>
      <c r="H494" s="16">
        <v>3480</v>
      </c>
      <c r="I494" s="17" t="s">
        <v>123</v>
      </c>
      <c r="J494" s="18">
        <v>45077365</v>
      </c>
      <c r="K494" s="19">
        <v>45077365</v>
      </c>
      <c r="L494" s="19">
        <v>0</v>
      </c>
      <c r="M494" s="19">
        <v>0</v>
      </c>
      <c r="N494" s="19">
        <v>45077365</v>
      </c>
      <c r="O494" s="19">
        <v>0</v>
      </c>
      <c r="P494" s="19">
        <v>0</v>
      </c>
      <c r="Q494" s="19">
        <v>0</v>
      </c>
      <c r="R494" s="19">
        <v>0</v>
      </c>
      <c r="S494" s="19">
        <v>0</v>
      </c>
      <c r="T494" s="19">
        <v>0</v>
      </c>
      <c r="U494" s="19">
        <v>45077365</v>
      </c>
      <c r="V494" s="19">
        <v>0</v>
      </c>
      <c r="W494" s="19">
        <v>45077365</v>
      </c>
      <c r="X494" s="20">
        <f t="shared" ref="X494:X521" si="95">R494/K494</f>
        <v>0</v>
      </c>
      <c r="Y494" s="20">
        <f t="shared" si="89"/>
        <v>0</v>
      </c>
      <c r="Z494" s="20">
        <f t="shared" si="90"/>
        <v>0</v>
      </c>
      <c r="AA494" s="21">
        <f t="shared" si="91"/>
        <v>0</v>
      </c>
    </row>
    <row r="495" spans="1:27" hidden="1" outlineLevel="4" x14ac:dyDescent="0.25">
      <c r="A495" s="15" t="s">
        <v>339</v>
      </c>
      <c r="B495" s="16" t="s">
        <v>32</v>
      </c>
      <c r="C495" s="16" t="s">
        <v>119</v>
      </c>
      <c r="D495" s="16" t="s">
        <v>124</v>
      </c>
      <c r="E495" s="16"/>
      <c r="F495" s="16">
        <v>280</v>
      </c>
      <c r="G495" s="16">
        <v>2210</v>
      </c>
      <c r="H495" s="16">
        <v>3480</v>
      </c>
      <c r="I495" s="17" t="s">
        <v>125</v>
      </c>
      <c r="J495" s="18">
        <v>101887805</v>
      </c>
      <c r="K495" s="19">
        <v>101887805</v>
      </c>
      <c r="L495" s="19">
        <v>0</v>
      </c>
      <c r="M495" s="19">
        <v>0</v>
      </c>
      <c r="N495" s="19">
        <v>101887805</v>
      </c>
      <c r="O495" s="19">
        <v>0</v>
      </c>
      <c r="P495" s="19">
        <v>35515380.280000001</v>
      </c>
      <c r="Q495" s="19">
        <v>0</v>
      </c>
      <c r="R495" s="19">
        <v>155786.95000000001</v>
      </c>
      <c r="S495" s="19">
        <v>155786.95000000001</v>
      </c>
      <c r="T495" s="19">
        <v>1891428.77</v>
      </c>
      <c r="U495" s="19">
        <v>66216637.770000003</v>
      </c>
      <c r="V495" s="19">
        <v>0</v>
      </c>
      <c r="W495" s="19">
        <v>66216637.769999996</v>
      </c>
      <c r="X495" s="20">
        <f t="shared" si="95"/>
        <v>1.5290048696210503E-3</v>
      </c>
      <c r="Y495" s="20">
        <f t="shared" si="89"/>
        <v>1.5290048696210503E-3</v>
      </c>
      <c r="Z495" s="20">
        <f t="shared" si="90"/>
        <v>0.34857341641622375</v>
      </c>
      <c r="AA495" s="21">
        <f t="shared" si="91"/>
        <v>0.35010242128584479</v>
      </c>
    </row>
    <row r="496" spans="1:27" hidden="1" outlineLevel="4" x14ac:dyDescent="0.25">
      <c r="A496" s="15" t="s">
        <v>339</v>
      </c>
      <c r="B496" s="16" t="s">
        <v>32</v>
      </c>
      <c r="C496" s="16" t="s">
        <v>119</v>
      </c>
      <c r="D496" s="16" t="s">
        <v>126</v>
      </c>
      <c r="E496" s="16"/>
      <c r="F496" s="16">
        <v>280</v>
      </c>
      <c r="G496" s="16">
        <v>2210</v>
      </c>
      <c r="H496" s="16">
        <v>3480</v>
      </c>
      <c r="I496" s="17" t="s">
        <v>127</v>
      </c>
      <c r="J496" s="18">
        <v>24229700</v>
      </c>
      <c r="K496" s="19">
        <v>24229700</v>
      </c>
      <c r="L496" s="19">
        <v>0</v>
      </c>
      <c r="M496" s="19">
        <v>0</v>
      </c>
      <c r="N496" s="19">
        <v>24229700</v>
      </c>
      <c r="O496" s="19">
        <v>12885235.65</v>
      </c>
      <c r="P496" s="19">
        <v>0</v>
      </c>
      <c r="Q496" s="19">
        <v>0</v>
      </c>
      <c r="R496" s="19">
        <v>0</v>
      </c>
      <c r="S496" s="19">
        <v>0</v>
      </c>
      <c r="T496" s="19">
        <v>1002404.35</v>
      </c>
      <c r="U496" s="19">
        <v>11344464.35</v>
      </c>
      <c r="V496" s="19">
        <v>0</v>
      </c>
      <c r="W496" s="19">
        <v>11344464.35</v>
      </c>
      <c r="X496" s="20">
        <f t="shared" si="95"/>
        <v>0</v>
      </c>
      <c r="Y496" s="20">
        <f t="shared" si="89"/>
        <v>0</v>
      </c>
      <c r="Z496" s="20">
        <f t="shared" si="90"/>
        <v>0.53179509651378265</v>
      </c>
      <c r="AA496" s="21">
        <f t="shared" si="91"/>
        <v>0.53179509651378265</v>
      </c>
    </row>
    <row r="497" spans="1:27" ht="30" hidden="1" outlineLevel="4" x14ac:dyDescent="0.25">
      <c r="A497" s="15" t="s">
        <v>339</v>
      </c>
      <c r="B497" s="16" t="s">
        <v>32</v>
      </c>
      <c r="C497" s="16" t="s">
        <v>119</v>
      </c>
      <c r="D497" s="16" t="s">
        <v>128</v>
      </c>
      <c r="E497" s="16"/>
      <c r="F497" s="16">
        <v>280</v>
      </c>
      <c r="G497" s="16">
        <v>2210</v>
      </c>
      <c r="H497" s="16">
        <v>3480</v>
      </c>
      <c r="I497" s="17" t="s">
        <v>129</v>
      </c>
      <c r="J497" s="18">
        <v>2476900</v>
      </c>
      <c r="K497" s="19">
        <v>2476900</v>
      </c>
      <c r="L497" s="19">
        <v>0</v>
      </c>
      <c r="M497" s="19">
        <v>0</v>
      </c>
      <c r="N497" s="19">
        <v>2476900</v>
      </c>
      <c r="O497" s="19">
        <v>2472822</v>
      </c>
      <c r="P497" s="19">
        <v>0</v>
      </c>
      <c r="Q497" s="19">
        <v>0</v>
      </c>
      <c r="R497" s="19">
        <v>0</v>
      </c>
      <c r="S497" s="19">
        <v>0</v>
      </c>
      <c r="T497" s="19">
        <v>4078</v>
      </c>
      <c r="U497" s="19">
        <v>4078</v>
      </c>
      <c r="V497" s="19">
        <v>0</v>
      </c>
      <c r="W497" s="19">
        <v>4078</v>
      </c>
      <c r="X497" s="20">
        <f t="shared" si="95"/>
        <v>0</v>
      </c>
      <c r="Y497" s="20">
        <f t="shared" si="89"/>
        <v>0</v>
      </c>
      <c r="Z497" s="20">
        <f t="shared" si="90"/>
        <v>0.99835358714522182</v>
      </c>
      <c r="AA497" s="21">
        <f t="shared" si="91"/>
        <v>0.99835358714522182</v>
      </c>
    </row>
    <row r="498" spans="1:27" ht="30" hidden="1" outlineLevel="4" x14ac:dyDescent="0.25">
      <c r="A498" s="15" t="s">
        <v>339</v>
      </c>
      <c r="B498" s="16" t="s">
        <v>32</v>
      </c>
      <c r="C498" s="16" t="s">
        <v>119</v>
      </c>
      <c r="D498" s="16" t="s">
        <v>278</v>
      </c>
      <c r="E498" s="16"/>
      <c r="F498" s="16">
        <v>280</v>
      </c>
      <c r="G498" s="16">
        <v>2210</v>
      </c>
      <c r="H498" s="16">
        <v>3480</v>
      </c>
      <c r="I498" s="17" t="s">
        <v>279</v>
      </c>
      <c r="J498" s="18">
        <v>189700</v>
      </c>
      <c r="K498" s="19">
        <v>189700</v>
      </c>
      <c r="L498" s="19">
        <v>0</v>
      </c>
      <c r="M498" s="19">
        <v>0</v>
      </c>
      <c r="N498" s="19">
        <v>189700</v>
      </c>
      <c r="O498" s="19">
        <v>0</v>
      </c>
      <c r="P498" s="19">
        <v>0</v>
      </c>
      <c r="Q498" s="19">
        <v>0</v>
      </c>
      <c r="R498" s="19">
        <v>0</v>
      </c>
      <c r="S498" s="19">
        <v>0</v>
      </c>
      <c r="T498" s="19">
        <v>0</v>
      </c>
      <c r="U498" s="19">
        <v>189700</v>
      </c>
      <c r="V498" s="19">
        <v>0</v>
      </c>
      <c r="W498" s="19">
        <v>189700</v>
      </c>
      <c r="X498" s="20">
        <f t="shared" si="95"/>
        <v>0</v>
      </c>
      <c r="Y498" s="20">
        <f t="shared" si="89"/>
        <v>0</v>
      </c>
      <c r="Z498" s="20">
        <f t="shared" si="90"/>
        <v>0</v>
      </c>
      <c r="AA498" s="21">
        <f t="shared" si="91"/>
        <v>0</v>
      </c>
    </row>
    <row r="499" spans="1:27" ht="30" hidden="1" outlineLevel="4" x14ac:dyDescent="0.25">
      <c r="A499" s="15" t="s">
        <v>339</v>
      </c>
      <c r="B499" s="16" t="s">
        <v>32</v>
      </c>
      <c r="C499" s="16" t="s">
        <v>119</v>
      </c>
      <c r="D499" s="16" t="s">
        <v>130</v>
      </c>
      <c r="E499" s="16"/>
      <c r="F499" s="16">
        <v>280</v>
      </c>
      <c r="G499" s="16">
        <v>2210</v>
      </c>
      <c r="H499" s="16">
        <v>3480</v>
      </c>
      <c r="I499" s="17" t="s">
        <v>131</v>
      </c>
      <c r="J499" s="18">
        <v>41292903</v>
      </c>
      <c r="K499" s="19">
        <v>41292903</v>
      </c>
      <c r="L499" s="19">
        <v>0</v>
      </c>
      <c r="M499" s="19">
        <v>0</v>
      </c>
      <c r="N499" s="19">
        <v>41292903</v>
      </c>
      <c r="O499" s="19">
        <v>39467730</v>
      </c>
      <c r="P499" s="19">
        <v>902404.44</v>
      </c>
      <c r="Q499" s="19">
        <v>0</v>
      </c>
      <c r="R499" s="19">
        <v>0</v>
      </c>
      <c r="S499" s="19">
        <v>0</v>
      </c>
      <c r="T499" s="19">
        <v>24219.56</v>
      </c>
      <c r="U499" s="19">
        <v>922768.56</v>
      </c>
      <c r="V499" s="19">
        <v>0</v>
      </c>
      <c r="W499" s="19">
        <v>922768.56</v>
      </c>
      <c r="X499" s="20">
        <f t="shared" si="95"/>
        <v>0</v>
      </c>
      <c r="Y499" s="20">
        <f t="shared" si="89"/>
        <v>0</v>
      </c>
      <c r="Z499" s="20">
        <f t="shared" si="90"/>
        <v>0.97765309549682178</v>
      </c>
      <c r="AA499" s="21">
        <f t="shared" si="91"/>
        <v>0.97765309549682178</v>
      </c>
    </row>
    <row r="500" spans="1:27" hidden="1" outlineLevel="3" x14ac:dyDescent="0.25">
      <c r="A500" s="22"/>
      <c r="B500" s="23"/>
      <c r="C500" s="23" t="s">
        <v>134</v>
      </c>
      <c r="D500" s="23"/>
      <c r="E500" s="23"/>
      <c r="F500" s="23"/>
      <c r="G500" s="23"/>
      <c r="H500" s="23"/>
      <c r="I500" s="24"/>
      <c r="J500" s="25">
        <f t="shared" ref="J500:W500" si="96">SUBTOTAL(9,J492:J499)</f>
        <v>220272998</v>
      </c>
      <c r="K500" s="26">
        <f t="shared" si="96"/>
        <v>220272998</v>
      </c>
      <c r="L500" s="26">
        <f t="shared" si="96"/>
        <v>0</v>
      </c>
      <c r="M500" s="26">
        <f t="shared" si="96"/>
        <v>0</v>
      </c>
      <c r="N500" s="26">
        <f t="shared" si="96"/>
        <v>220272998</v>
      </c>
      <c r="O500" s="26">
        <f t="shared" si="96"/>
        <v>54825787.649999999</v>
      </c>
      <c r="P500" s="26">
        <f t="shared" si="96"/>
        <v>36417784.719999999</v>
      </c>
      <c r="Q500" s="26">
        <f t="shared" si="96"/>
        <v>0</v>
      </c>
      <c r="R500" s="26">
        <f t="shared" si="96"/>
        <v>155786.95000000001</v>
      </c>
      <c r="S500" s="26">
        <f t="shared" si="96"/>
        <v>155786.95000000001</v>
      </c>
      <c r="T500" s="26">
        <f t="shared" si="96"/>
        <v>4977755.68</v>
      </c>
      <c r="U500" s="26">
        <f t="shared" si="96"/>
        <v>128873638.68000001</v>
      </c>
      <c r="V500" s="26">
        <f t="shared" si="96"/>
        <v>0</v>
      </c>
      <c r="W500" s="26">
        <f t="shared" si="96"/>
        <v>128873638.67999999</v>
      </c>
      <c r="X500" s="27">
        <f t="shared" si="95"/>
        <v>7.0724487982862076E-4</v>
      </c>
      <c r="Y500" s="27">
        <f t="shared" si="89"/>
        <v>7.0724487982862076E-4</v>
      </c>
      <c r="Z500" s="27">
        <f t="shared" si="90"/>
        <v>0.4142294933943742</v>
      </c>
      <c r="AA500" s="28">
        <f t="shared" si="91"/>
        <v>0.4149367382742028</v>
      </c>
    </row>
    <row r="501" spans="1:27" ht="120" hidden="1" outlineLevel="4" x14ac:dyDescent="0.25">
      <c r="A501" s="15" t="s">
        <v>339</v>
      </c>
      <c r="B501" s="16" t="s">
        <v>32</v>
      </c>
      <c r="C501" s="16" t="s">
        <v>135</v>
      </c>
      <c r="D501" s="16" t="s">
        <v>136</v>
      </c>
      <c r="E501" s="16" t="s">
        <v>54</v>
      </c>
      <c r="F501" s="16" t="s">
        <v>35</v>
      </c>
      <c r="G501" s="16">
        <v>1310</v>
      </c>
      <c r="H501" s="16">
        <v>3480</v>
      </c>
      <c r="I501" s="17" t="s">
        <v>137</v>
      </c>
      <c r="J501" s="18">
        <v>63592912</v>
      </c>
      <c r="K501" s="19">
        <v>63592912</v>
      </c>
      <c r="L501" s="19">
        <v>0</v>
      </c>
      <c r="M501" s="19">
        <v>0</v>
      </c>
      <c r="N501" s="19">
        <v>63592912</v>
      </c>
      <c r="O501" s="19">
        <v>0</v>
      </c>
      <c r="P501" s="19">
        <v>51199819.579999998</v>
      </c>
      <c r="Q501" s="19">
        <v>0</v>
      </c>
      <c r="R501" s="19">
        <v>12393092.42</v>
      </c>
      <c r="S501" s="19">
        <v>12393092.42</v>
      </c>
      <c r="T501" s="19">
        <v>0</v>
      </c>
      <c r="U501" s="19">
        <v>0</v>
      </c>
      <c r="V501" s="19">
        <v>0</v>
      </c>
      <c r="W501" s="19">
        <v>1.862645149230957E-9</v>
      </c>
      <c r="X501" s="20">
        <f t="shared" si="95"/>
        <v>0.1948816625978694</v>
      </c>
      <c r="Y501" s="20">
        <f t="shared" si="89"/>
        <v>0.1948816625978694</v>
      </c>
      <c r="Z501" s="20">
        <f t="shared" si="90"/>
        <v>0.80511833740213057</v>
      </c>
      <c r="AA501" s="21">
        <f t="shared" si="91"/>
        <v>1</v>
      </c>
    </row>
    <row r="502" spans="1:27" ht="120" hidden="1" outlineLevel="4" x14ac:dyDescent="0.25">
      <c r="A502" s="15" t="s">
        <v>339</v>
      </c>
      <c r="B502" s="16" t="s">
        <v>32</v>
      </c>
      <c r="C502" s="16" t="s">
        <v>135</v>
      </c>
      <c r="D502" s="16" t="s">
        <v>136</v>
      </c>
      <c r="E502" s="16" t="s">
        <v>138</v>
      </c>
      <c r="F502" s="16" t="s">
        <v>35</v>
      </c>
      <c r="G502" s="16">
        <v>1310</v>
      </c>
      <c r="H502" s="16">
        <v>3480</v>
      </c>
      <c r="I502" s="17" t="s">
        <v>139</v>
      </c>
      <c r="J502" s="18">
        <v>58320985</v>
      </c>
      <c r="K502" s="19">
        <v>58320985</v>
      </c>
      <c r="L502" s="19">
        <v>0</v>
      </c>
      <c r="M502" s="19">
        <v>0</v>
      </c>
      <c r="N502" s="19">
        <v>58320985</v>
      </c>
      <c r="O502" s="19">
        <v>0</v>
      </c>
      <c r="P502" s="19">
        <v>45559124.450000003</v>
      </c>
      <c r="Q502" s="19">
        <v>0</v>
      </c>
      <c r="R502" s="19">
        <v>12761860.550000001</v>
      </c>
      <c r="S502" s="19">
        <v>12761860.550000001</v>
      </c>
      <c r="T502" s="19">
        <v>0</v>
      </c>
      <c r="U502" s="19">
        <v>0</v>
      </c>
      <c r="V502" s="19">
        <v>0</v>
      </c>
      <c r="W502" s="19">
        <v>-3.7252902984619141E-9</v>
      </c>
      <c r="X502" s="20">
        <f t="shared" si="95"/>
        <v>0.21882107358097605</v>
      </c>
      <c r="Y502" s="20">
        <f t="shared" si="89"/>
        <v>0.21882107358097605</v>
      </c>
      <c r="Z502" s="20">
        <f t="shared" si="90"/>
        <v>0.78117892641902398</v>
      </c>
      <c r="AA502" s="21">
        <f t="shared" si="91"/>
        <v>1</v>
      </c>
    </row>
    <row r="503" spans="1:27" ht="75" hidden="1" outlineLevel="4" x14ac:dyDescent="0.25">
      <c r="A503" s="15" t="s">
        <v>339</v>
      </c>
      <c r="B503" s="16" t="s">
        <v>32</v>
      </c>
      <c r="C503" s="16" t="s">
        <v>135</v>
      </c>
      <c r="D503" s="16" t="s">
        <v>136</v>
      </c>
      <c r="E503" s="16" t="s">
        <v>140</v>
      </c>
      <c r="F503" s="16" t="s">
        <v>35</v>
      </c>
      <c r="G503" s="16">
        <v>1310</v>
      </c>
      <c r="H503" s="16">
        <v>3480</v>
      </c>
      <c r="I503" s="17" t="s">
        <v>141</v>
      </c>
      <c r="J503" s="18">
        <v>302662871</v>
      </c>
      <c r="K503" s="19">
        <v>302662871</v>
      </c>
      <c r="L503" s="19">
        <v>0</v>
      </c>
      <c r="M503" s="19">
        <v>0</v>
      </c>
      <c r="N503" s="19">
        <v>302662871</v>
      </c>
      <c r="O503" s="19">
        <v>0</v>
      </c>
      <c r="P503" s="19">
        <v>0</v>
      </c>
      <c r="Q503" s="19">
        <v>0</v>
      </c>
      <c r="R503" s="19">
        <v>37712326.130000003</v>
      </c>
      <c r="S503" s="19">
        <v>18531746.5</v>
      </c>
      <c r="T503" s="19">
        <v>264950544.87</v>
      </c>
      <c r="U503" s="19">
        <v>264950544.87</v>
      </c>
      <c r="V503" s="19">
        <v>0</v>
      </c>
      <c r="W503" s="19">
        <v>264950544.87</v>
      </c>
      <c r="X503" s="20">
        <f t="shared" si="95"/>
        <v>0.12460175906413047</v>
      </c>
      <c r="Y503" s="20">
        <f t="shared" si="89"/>
        <v>0.12460175906413047</v>
      </c>
      <c r="Z503" s="20">
        <f t="shared" si="90"/>
        <v>0</v>
      </c>
      <c r="AA503" s="21">
        <f t="shared" si="91"/>
        <v>0.12460175906413047</v>
      </c>
    </row>
    <row r="504" spans="1:27" ht="45" hidden="1" outlineLevel="4" x14ac:dyDescent="0.25">
      <c r="A504" s="15" t="s">
        <v>339</v>
      </c>
      <c r="B504" s="16" t="s">
        <v>32</v>
      </c>
      <c r="C504" s="16" t="s">
        <v>135</v>
      </c>
      <c r="D504" s="16" t="s">
        <v>170</v>
      </c>
      <c r="E504" s="16"/>
      <c r="F504" s="16" t="s">
        <v>35</v>
      </c>
      <c r="G504" s="16">
        <v>1320</v>
      </c>
      <c r="H504" s="16">
        <v>3480</v>
      </c>
      <c r="I504" s="17" t="s">
        <v>171</v>
      </c>
      <c r="J504" s="18">
        <v>247371748</v>
      </c>
      <c r="K504" s="19">
        <v>247371748</v>
      </c>
      <c r="L504" s="19">
        <v>0</v>
      </c>
      <c r="M504" s="19">
        <v>0</v>
      </c>
      <c r="N504" s="19">
        <v>247371748</v>
      </c>
      <c r="O504" s="19">
        <v>0</v>
      </c>
      <c r="P504" s="19">
        <v>0</v>
      </c>
      <c r="Q504" s="19">
        <v>0</v>
      </c>
      <c r="R504" s="19">
        <v>30719736.66</v>
      </c>
      <c r="S504" s="19">
        <v>30719736.66</v>
      </c>
      <c r="T504" s="19">
        <v>216652011.34</v>
      </c>
      <c r="U504" s="19">
        <v>216652011.34</v>
      </c>
      <c r="V504" s="19">
        <v>0</v>
      </c>
      <c r="W504" s="19">
        <v>216652011.34</v>
      </c>
      <c r="X504" s="20">
        <f t="shared" si="95"/>
        <v>0.1241844992743472</v>
      </c>
      <c r="Y504" s="20">
        <f t="shared" si="89"/>
        <v>0.1241844992743472</v>
      </c>
      <c r="Z504" s="20">
        <f t="shared" si="90"/>
        <v>0</v>
      </c>
      <c r="AA504" s="21">
        <f t="shared" si="91"/>
        <v>0.1241844992743472</v>
      </c>
    </row>
    <row r="505" spans="1:27" hidden="1" outlineLevel="3" x14ac:dyDescent="0.25">
      <c r="A505" s="22"/>
      <c r="B505" s="23"/>
      <c r="C505" s="23" t="s">
        <v>191</v>
      </c>
      <c r="D505" s="23"/>
      <c r="E505" s="23"/>
      <c r="F505" s="23"/>
      <c r="G505" s="23"/>
      <c r="H505" s="23"/>
      <c r="I505" s="24"/>
      <c r="J505" s="25">
        <f t="shared" ref="J505:W505" si="97">SUBTOTAL(9,J501:J504)</f>
        <v>671948516</v>
      </c>
      <c r="K505" s="26">
        <f t="shared" si="97"/>
        <v>671948516</v>
      </c>
      <c r="L505" s="26">
        <f t="shared" si="97"/>
        <v>0</v>
      </c>
      <c r="M505" s="26">
        <f t="shared" si="97"/>
        <v>0</v>
      </c>
      <c r="N505" s="26">
        <f t="shared" si="97"/>
        <v>671948516</v>
      </c>
      <c r="O505" s="26">
        <f t="shared" si="97"/>
        <v>0</v>
      </c>
      <c r="P505" s="26">
        <f t="shared" si="97"/>
        <v>96758944.030000001</v>
      </c>
      <c r="Q505" s="26">
        <f t="shared" si="97"/>
        <v>0</v>
      </c>
      <c r="R505" s="26">
        <f t="shared" si="97"/>
        <v>93587015.760000005</v>
      </c>
      <c r="S505" s="26">
        <f t="shared" si="97"/>
        <v>74406436.129999995</v>
      </c>
      <c r="T505" s="26">
        <f t="shared" si="97"/>
        <v>481602556.21000004</v>
      </c>
      <c r="U505" s="26">
        <f t="shared" si="97"/>
        <v>481602556.21000004</v>
      </c>
      <c r="V505" s="26">
        <f t="shared" si="97"/>
        <v>0</v>
      </c>
      <c r="W505" s="26">
        <f t="shared" si="97"/>
        <v>481602556.21000004</v>
      </c>
      <c r="X505" s="27">
        <f t="shared" si="95"/>
        <v>0.13927706294688805</v>
      </c>
      <c r="Y505" s="27">
        <f t="shared" si="89"/>
        <v>0.13927706294688805</v>
      </c>
      <c r="Z505" s="27">
        <f t="shared" si="90"/>
        <v>0.14399755595263491</v>
      </c>
      <c r="AA505" s="28">
        <f t="shared" si="91"/>
        <v>0.28327461889952299</v>
      </c>
    </row>
    <row r="506" spans="1:27" outlineLevel="1" collapsed="1" x14ac:dyDescent="0.25">
      <c r="A506" s="22" t="s">
        <v>346</v>
      </c>
      <c r="B506" s="23"/>
      <c r="C506" s="23"/>
      <c r="D506" s="23"/>
      <c r="E506" s="23"/>
      <c r="F506" s="23"/>
      <c r="G506" s="23"/>
      <c r="H506" s="23"/>
      <c r="I506" s="24"/>
      <c r="J506" s="25">
        <f t="shared" ref="J506:W506" si="98">SUBTOTAL(9,J441:J504)</f>
        <v>34897237436</v>
      </c>
      <c r="K506" s="26">
        <f t="shared" si="98"/>
        <v>34897237436</v>
      </c>
      <c r="L506" s="26">
        <f t="shared" si="98"/>
        <v>0</v>
      </c>
      <c r="M506" s="26">
        <f t="shared" si="98"/>
        <v>3.0267983675003052E-9</v>
      </c>
      <c r="N506" s="26">
        <f t="shared" si="98"/>
        <v>34897237436</v>
      </c>
      <c r="O506" s="26">
        <f t="shared" si="98"/>
        <v>270660414</v>
      </c>
      <c r="P506" s="26">
        <f t="shared" si="98"/>
        <v>3477036143.5500002</v>
      </c>
      <c r="Q506" s="26">
        <f t="shared" si="98"/>
        <v>59925287.650000006</v>
      </c>
      <c r="R506" s="26">
        <f t="shared" si="98"/>
        <v>6265745572.8899984</v>
      </c>
      <c r="S506" s="26">
        <f t="shared" si="98"/>
        <v>6154621033.7699986</v>
      </c>
      <c r="T506" s="26">
        <f t="shared" si="98"/>
        <v>22024277112.609993</v>
      </c>
      <c r="U506" s="26">
        <f t="shared" si="98"/>
        <v>24823870017.909992</v>
      </c>
      <c r="V506" s="26">
        <f t="shared" si="98"/>
        <v>0</v>
      </c>
      <c r="W506" s="26">
        <f t="shared" si="98"/>
        <v>24823870017.909992</v>
      </c>
      <c r="X506" s="27">
        <f t="shared" si="95"/>
        <v>0.17954846954235562</v>
      </c>
      <c r="Y506" s="27">
        <f t="shared" si="89"/>
        <v>0.17954846954235562</v>
      </c>
      <c r="Z506" s="27">
        <f t="shared" si="90"/>
        <v>0.10910954920666747</v>
      </c>
      <c r="AA506" s="28">
        <f t="shared" si="91"/>
        <v>0.28865801874902308</v>
      </c>
    </row>
    <row r="507" spans="1:27" hidden="1" outlineLevel="4" x14ac:dyDescent="0.25">
      <c r="A507" s="15" t="s">
        <v>347</v>
      </c>
      <c r="B507" s="16" t="s">
        <v>32</v>
      </c>
      <c r="C507" s="16" t="s">
        <v>33</v>
      </c>
      <c r="D507" s="16" t="s">
        <v>34</v>
      </c>
      <c r="E507" s="16"/>
      <c r="F507" s="16" t="s">
        <v>35</v>
      </c>
      <c r="G507" s="16">
        <v>1111</v>
      </c>
      <c r="H507" s="16">
        <v>3460</v>
      </c>
      <c r="I507" s="17" t="s">
        <v>36</v>
      </c>
      <c r="J507" s="18">
        <v>451367612</v>
      </c>
      <c r="K507" s="19">
        <v>451367612</v>
      </c>
      <c r="L507" s="19">
        <v>0</v>
      </c>
      <c r="M507" s="19">
        <v>0</v>
      </c>
      <c r="N507" s="19">
        <v>451367612</v>
      </c>
      <c r="O507" s="19">
        <v>0</v>
      </c>
      <c r="P507" s="19">
        <v>0</v>
      </c>
      <c r="Q507" s="19">
        <v>0</v>
      </c>
      <c r="R507" s="19">
        <v>71565000.829999998</v>
      </c>
      <c r="S507" s="19">
        <v>71565000.829999998</v>
      </c>
      <c r="T507" s="19">
        <v>379802611.17000002</v>
      </c>
      <c r="U507" s="19">
        <v>379802611.17000002</v>
      </c>
      <c r="V507" s="19">
        <v>0</v>
      </c>
      <c r="W507" s="19">
        <v>379802611.17000002</v>
      </c>
      <c r="X507" s="20">
        <f t="shared" si="95"/>
        <v>0.15855147539916975</v>
      </c>
      <c r="Y507" s="20">
        <f t="shared" si="89"/>
        <v>0.15855147539916975</v>
      </c>
      <c r="Z507" s="20">
        <f t="shared" si="90"/>
        <v>0</v>
      </c>
      <c r="AA507" s="21">
        <f t="shared" si="91"/>
        <v>0.15855147539916975</v>
      </c>
    </row>
    <row r="508" spans="1:27" hidden="1" outlineLevel="4" x14ac:dyDescent="0.25">
      <c r="A508" s="15" t="s">
        <v>347</v>
      </c>
      <c r="B508" s="16" t="s">
        <v>32</v>
      </c>
      <c r="C508" s="16" t="s">
        <v>33</v>
      </c>
      <c r="D508" s="16" t="s">
        <v>37</v>
      </c>
      <c r="E508" s="16"/>
      <c r="F508" s="16" t="s">
        <v>35</v>
      </c>
      <c r="G508" s="16">
        <v>1111</v>
      </c>
      <c r="H508" s="16">
        <v>3460</v>
      </c>
      <c r="I508" s="17" t="s">
        <v>38</v>
      </c>
      <c r="J508" s="18">
        <v>13013592</v>
      </c>
      <c r="K508" s="19">
        <v>13013592</v>
      </c>
      <c r="L508" s="19">
        <v>0</v>
      </c>
      <c r="M508" s="19">
        <v>0</v>
      </c>
      <c r="N508" s="19">
        <v>13013592</v>
      </c>
      <c r="O508" s="19">
        <v>0</v>
      </c>
      <c r="P508" s="19">
        <v>0</v>
      </c>
      <c r="Q508" s="19">
        <v>0</v>
      </c>
      <c r="R508" s="19">
        <v>660000</v>
      </c>
      <c r="S508" s="19">
        <v>660000</v>
      </c>
      <c r="T508" s="19">
        <v>12353592</v>
      </c>
      <c r="U508" s="19">
        <v>12353592</v>
      </c>
      <c r="V508" s="19">
        <v>0</v>
      </c>
      <c r="W508" s="19">
        <v>12353592</v>
      </c>
      <c r="X508" s="20">
        <f t="shared" si="95"/>
        <v>5.0716205026252549E-2</v>
      </c>
      <c r="Y508" s="20">
        <f t="shared" si="89"/>
        <v>5.0716205026252549E-2</v>
      </c>
      <c r="Z508" s="20">
        <f t="shared" si="90"/>
        <v>0</v>
      </c>
      <c r="AA508" s="21">
        <f t="shared" si="91"/>
        <v>5.0716205026252549E-2</v>
      </c>
    </row>
    <row r="509" spans="1:27" hidden="1" outlineLevel="4" x14ac:dyDescent="0.25">
      <c r="A509" s="15" t="s">
        <v>347</v>
      </c>
      <c r="B509" s="16" t="s">
        <v>32</v>
      </c>
      <c r="C509" s="16" t="s">
        <v>33</v>
      </c>
      <c r="D509" s="16" t="s">
        <v>39</v>
      </c>
      <c r="E509" s="16"/>
      <c r="F509" s="16" t="s">
        <v>35</v>
      </c>
      <c r="G509" s="16">
        <v>1111</v>
      </c>
      <c r="H509" s="16">
        <v>3460</v>
      </c>
      <c r="I509" s="17" t="s">
        <v>40</v>
      </c>
      <c r="J509" s="18">
        <v>10642948</v>
      </c>
      <c r="K509" s="19">
        <v>10642948</v>
      </c>
      <c r="L509" s="19">
        <v>0</v>
      </c>
      <c r="M509" s="19">
        <v>0</v>
      </c>
      <c r="N509" s="19">
        <v>10642948</v>
      </c>
      <c r="O509" s="19">
        <v>0</v>
      </c>
      <c r="P509" s="19">
        <v>0</v>
      </c>
      <c r="Q509" s="19">
        <v>0</v>
      </c>
      <c r="R509" s="19">
        <v>0</v>
      </c>
      <c r="S509" s="19">
        <v>0</v>
      </c>
      <c r="T509" s="19">
        <v>10642948</v>
      </c>
      <c r="U509" s="19">
        <v>10642948</v>
      </c>
      <c r="V509" s="19">
        <v>0</v>
      </c>
      <c r="W509" s="19">
        <v>10642948</v>
      </c>
      <c r="X509" s="20">
        <f t="shared" si="95"/>
        <v>0</v>
      </c>
      <c r="Y509" s="20">
        <f t="shared" si="89"/>
        <v>0</v>
      </c>
      <c r="Z509" s="20">
        <f t="shared" si="90"/>
        <v>0</v>
      </c>
      <c r="AA509" s="21">
        <f t="shared" si="91"/>
        <v>0</v>
      </c>
    </row>
    <row r="510" spans="1:27" hidden="1" outlineLevel="4" x14ac:dyDescent="0.25">
      <c r="A510" s="15" t="s">
        <v>347</v>
      </c>
      <c r="B510" s="16" t="s">
        <v>32</v>
      </c>
      <c r="C510" s="16" t="s">
        <v>33</v>
      </c>
      <c r="D510" s="16" t="s">
        <v>43</v>
      </c>
      <c r="E510" s="16"/>
      <c r="F510" s="16" t="s">
        <v>35</v>
      </c>
      <c r="G510" s="16">
        <v>1111</v>
      </c>
      <c r="H510" s="16">
        <v>3460</v>
      </c>
      <c r="I510" s="17" t="s">
        <v>44</v>
      </c>
      <c r="J510" s="18">
        <v>157228810</v>
      </c>
      <c r="K510" s="19">
        <v>157228810</v>
      </c>
      <c r="L510" s="19">
        <v>0</v>
      </c>
      <c r="M510" s="19">
        <v>0</v>
      </c>
      <c r="N510" s="19">
        <v>157228810</v>
      </c>
      <c r="O510" s="19">
        <v>0</v>
      </c>
      <c r="P510" s="19">
        <v>0</v>
      </c>
      <c r="Q510" s="19">
        <v>0</v>
      </c>
      <c r="R510" s="19">
        <v>20429597.489999998</v>
      </c>
      <c r="S510" s="19">
        <v>20429597.489999998</v>
      </c>
      <c r="T510" s="19">
        <v>136799212.50999999</v>
      </c>
      <c r="U510" s="19">
        <v>136799212.50999999</v>
      </c>
      <c r="V510" s="19">
        <v>0</v>
      </c>
      <c r="W510" s="19">
        <v>136799212.50999999</v>
      </c>
      <c r="X510" s="20">
        <f t="shared" si="95"/>
        <v>0.12993545832980608</v>
      </c>
      <c r="Y510" s="20">
        <f t="shared" si="89"/>
        <v>0.12993545832980608</v>
      </c>
      <c r="Z510" s="20">
        <f t="shared" si="90"/>
        <v>0</v>
      </c>
      <c r="AA510" s="21">
        <f t="shared" si="91"/>
        <v>0.12993545832980608</v>
      </c>
    </row>
    <row r="511" spans="1:27" ht="30" hidden="1" outlineLevel="4" x14ac:dyDescent="0.25">
      <c r="A511" s="15" t="s">
        <v>347</v>
      </c>
      <c r="B511" s="16" t="s">
        <v>32</v>
      </c>
      <c r="C511" s="16" t="s">
        <v>33</v>
      </c>
      <c r="D511" s="16" t="s">
        <v>45</v>
      </c>
      <c r="E511" s="16"/>
      <c r="F511" s="16" t="s">
        <v>35</v>
      </c>
      <c r="G511" s="16">
        <v>1111</v>
      </c>
      <c r="H511" s="16">
        <v>3460</v>
      </c>
      <c r="I511" s="17" t="s">
        <v>46</v>
      </c>
      <c r="J511" s="18">
        <v>192907233</v>
      </c>
      <c r="K511" s="19">
        <v>192907233</v>
      </c>
      <c r="L511" s="19">
        <v>0</v>
      </c>
      <c r="M511" s="19">
        <v>0</v>
      </c>
      <c r="N511" s="19">
        <v>192907233</v>
      </c>
      <c r="O511" s="19">
        <v>0</v>
      </c>
      <c r="P511" s="19">
        <v>0</v>
      </c>
      <c r="Q511" s="19">
        <v>0</v>
      </c>
      <c r="R511" s="19">
        <v>34454410.460000001</v>
      </c>
      <c r="S511" s="19">
        <v>34454410.460000001</v>
      </c>
      <c r="T511" s="19">
        <v>158452822.53999999</v>
      </c>
      <c r="U511" s="19">
        <v>158452822.53999999</v>
      </c>
      <c r="V511" s="19">
        <v>0</v>
      </c>
      <c r="W511" s="19">
        <v>158452822.53999999</v>
      </c>
      <c r="X511" s="20">
        <f t="shared" si="95"/>
        <v>0.17860610991190776</v>
      </c>
      <c r="Y511" s="20">
        <f t="shared" si="89"/>
        <v>0.17860610991190776</v>
      </c>
      <c r="Z511" s="20">
        <f t="shared" si="90"/>
        <v>0</v>
      </c>
      <c r="AA511" s="21">
        <f t="shared" si="91"/>
        <v>0.17860610991190776</v>
      </c>
    </row>
    <row r="512" spans="1:27" hidden="1" outlineLevel="4" x14ac:dyDescent="0.25">
      <c r="A512" s="15" t="s">
        <v>347</v>
      </c>
      <c r="B512" s="16" t="s">
        <v>32</v>
      </c>
      <c r="C512" s="16" t="s">
        <v>33</v>
      </c>
      <c r="D512" s="16" t="s">
        <v>47</v>
      </c>
      <c r="E512" s="16"/>
      <c r="F512" s="16" t="s">
        <v>35</v>
      </c>
      <c r="G512" s="16">
        <v>1111</v>
      </c>
      <c r="H512" s="16">
        <v>3460</v>
      </c>
      <c r="I512" s="17" t="s">
        <v>48</v>
      </c>
      <c r="J512" s="18">
        <v>81549822</v>
      </c>
      <c r="K512" s="19">
        <v>81549822</v>
      </c>
      <c r="L512" s="19">
        <v>0</v>
      </c>
      <c r="M512" s="19">
        <v>0</v>
      </c>
      <c r="N512" s="19">
        <v>81549822</v>
      </c>
      <c r="O512" s="19">
        <v>0</v>
      </c>
      <c r="P512" s="19">
        <v>0</v>
      </c>
      <c r="Q512" s="19">
        <v>0</v>
      </c>
      <c r="R512" s="19">
        <v>0</v>
      </c>
      <c r="S512" s="19">
        <v>0</v>
      </c>
      <c r="T512" s="19">
        <v>81549822</v>
      </c>
      <c r="U512" s="19">
        <v>81549822</v>
      </c>
      <c r="V512" s="19">
        <v>0</v>
      </c>
      <c r="W512" s="19">
        <v>81549822</v>
      </c>
      <c r="X512" s="20">
        <f t="shared" si="95"/>
        <v>0</v>
      </c>
      <c r="Y512" s="20">
        <f t="shared" si="89"/>
        <v>0</v>
      </c>
      <c r="Z512" s="20">
        <f t="shared" si="90"/>
        <v>0</v>
      </c>
      <c r="AA512" s="21">
        <f t="shared" si="91"/>
        <v>0</v>
      </c>
    </row>
    <row r="513" spans="1:27" hidden="1" outlineLevel="4" x14ac:dyDescent="0.25">
      <c r="A513" s="15" t="s">
        <v>347</v>
      </c>
      <c r="B513" s="16" t="s">
        <v>32</v>
      </c>
      <c r="C513" s="16" t="s">
        <v>33</v>
      </c>
      <c r="D513" s="16" t="s">
        <v>49</v>
      </c>
      <c r="E513" s="16"/>
      <c r="F513" s="16" t="s">
        <v>35</v>
      </c>
      <c r="G513" s="16">
        <v>1111</v>
      </c>
      <c r="H513" s="16">
        <v>3460</v>
      </c>
      <c r="I513" s="17" t="s">
        <v>50</v>
      </c>
      <c r="J513" s="18">
        <v>74006813</v>
      </c>
      <c r="K513" s="19">
        <v>74006813</v>
      </c>
      <c r="L513" s="19">
        <v>0</v>
      </c>
      <c r="M513" s="19">
        <v>0</v>
      </c>
      <c r="N513" s="19">
        <v>74006813</v>
      </c>
      <c r="O513" s="19">
        <v>0</v>
      </c>
      <c r="P513" s="19">
        <v>0</v>
      </c>
      <c r="Q513" s="19">
        <v>0</v>
      </c>
      <c r="R513" s="19">
        <v>65857827.329999998</v>
      </c>
      <c r="S513" s="19">
        <v>65857827.329999998</v>
      </c>
      <c r="T513" s="19">
        <v>8148985.6699999999</v>
      </c>
      <c r="U513" s="19">
        <v>8148985.6699999999</v>
      </c>
      <c r="V513" s="19">
        <v>0</v>
      </c>
      <c r="W513" s="19">
        <v>8148985.6700000018</v>
      </c>
      <c r="X513" s="20">
        <f t="shared" si="95"/>
        <v>0.88988870970568612</v>
      </c>
      <c r="Y513" s="20">
        <f t="shared" si="89"/>
        <v>0.88988870970568612</v>
      </c>
      <c r="Z513" s="20">
        <f t="shared" si="90"/>
        <v>0</v>
      </c>
      <c r="AA513" s="21">
        <f t="shared" si="91"/>
        <v>0.88988870970568612</v>
      </c>
    </row>
    <row r="514" spans="1:27" hidden="1" outlineLevel="4" x14ac:dyDescent="0.25">
      <c r="A514" s="15" t="s">
        <v>347</v>
      </c>
      <c r="B514" s="16" t="s">
        <v>32</v>
      </c>
      <c r="C514" s="16" t="s">
        <v>33</v>
      </c>
      <c r="D514" s="16" t="s">
        <v>51</v>
      </c>
      <c r="E514" s="16"/>
      <c r="F514" s="16" t="s">
        <v>35</v>
      </c>
      <c r="G514" s="16">
        <v>1111</v>
      </c>
      <c r="H514" s="16">
        <v>3460</v>
      </c>
      <c r="I514" s="17" t="s">
        <v>52</v>
      </c>
      <c r="J514" s="18">
        <v>49759936</v>
      </c>
      <c r="K514" s="19">
        <v>49759936</v>
      </c>
      <c r="L514" s="19">
        <v>0</v>
      </c>
      <c r="M514" s="19">
        <v>0</v>
      </c>
      <c r="N514" s="19">
        <v>49759936</v>
      </c>
      <c r="O514" s="19">
        <v>0</v>
      </c>
      <c r="P514" s="19">
        <v>0</v>
      </c>
      <c r="Q514" s="19">
        <v>0</v>
      </c>
      <c r="R514" s="19">
        <v>6927485.5099999998</v>
      </c>
      <c r="S514" s="19">
        <v>6927485.5099999998</v>
      </c>
      <c r="T514" s="19">
        <v>42832450.490000002</v>
      </c>
      <c r="U514" s="19">
        <v>42832450.490000002</v>
      </c>
      <c r="V514" s="19">
        <v>0</v>
      </c>
      <c r="W514" s="19">
        <v>42832450.490000002</v>
      </c>
      <c r="X514" s="20">
        <f t="shared" si="95"/>
        <v>0.13921813544937034</v>
      </c>
      <c r="Y514" s="20">
        <f t="shared" si="89"/>
        <v>0.13921813544937034</v>
      </c>
      <c r="Z514" s="20">
        <f t="shared" si="90"/>
        <v>0</v>
      </c>
      <c r="AA514" s="21">
        <f t="shared" si="91"/>
        <v>0.13921813544937034</v>
      </c>
    </row>
    <row r="515" spans="1:27" ht="120" hidden="1" outlineLevel="4" x14ac:dyDescent="0.25">
      <c r="A515" s="15" t="s">
        <v>347</v>
      </c>
      <c r="B515" s="16" t="s">
        <v>32</v>
      </c>
      <c r="C515" s="16" t="s">
        <v>33</v>
      </c>
      <c r="D515" s="16" t="s">
        <v>53</v>
      </c>
      <c r="E515" s="16" t="s">
        <v>54</v>
      </c>
      <c r="F515" s="16" t="s">
        <v>35</v>
      </c>
      <c r="G515" s="16">
        <v>1112</v>
      </c>
      <c r="H515" s="16">
        <v>3460</v>
      </c>
      <c r="I515" s="17" t="s">
        <v>55</v>
      </c>
      <c r="J515" s="18">
        <v>89026064</v>
      </c>
      <c r="K515" s="19">
        <v>89026064</v>
      </c>
      <c r="L515" s="19">
        <v>0</v>
      </c>
      <c r="M515" s="19">
        <v>0</v>
      </c>
      <c r="N515" s="19">
        <v>89026064</v>
      </c>
      <c r="O515" s="19">
        <v>0</v>
      </c>
      <c r="P515" s="19">
        <v>70548177</v>
      </c>
      <c r="Q515" s="19">
        <v>0</v>
      </c>
      <c r="R515" s="19">
        <v>18477887</v>
      </c>
      <c r="S515" s="19">
        <v>18477887</v>
      </c>
      <c r="T515" s="19">
        <v>0</v>
      </c>
      <c r="U515" s="19">
        <v>0</v>
      </c>
      <c r="V515" s="19">
        <v>0</v>
      </c>
      <c r="W515" s="19">
        <v>0</v>
      </c>
      <c r="X515" s="20">
        <f t="shared" si="95"/>
        <v>0.20755592429650715</v>
      </c>
      <c r="Y515" s="20">
        <f t="shared" si="89"/>
        <v>0.20755592429650715</v>
      </c>
      <c r="Z515" s="20">
        <f t="shared" si="90"/>
        <v>0.79244407570349285</v>
      </c>
      <c r="AA515" s="21">
        <f t="shared" si="91"/>
        <v>1</v>
      </c>
    </row>
    <row r="516" spans="1:27" ht="60" hidden="1" outlineLevel="4" x14ac:dyDescent="0.25">
      <c r="A516" s="15" t="s">
        <v>347</v>
      </c>
      <c r="B516" s="16" t="s">
        <v>32</v>
      </c>
      <c r="C516" s="16" t="s">
        <v>33</v>
      </c>
      <c r="D516" s="16" t="s">
        <v>56</v>
      </c>
      <c r="E516" s="16" t="s">
        <v>54</v>
      </c>
      <c r="F516" s="16" t="s">
        <v>35</v>
      </c>
      <c r="G516" s="16">
        <v>1112</v>
      </c>
      <c r="H516" s="16">
        <v>3460</v>
      </c>
      <c r="I516" s="17" t="s">
        <v>57</v>
      </c>
      <c r="J516" s="18">
        <v>4812220</v>
      </c>
      <c r="K516" s="19">
        <v>4812220</v>
      </c>
      <c r="L516" s="19">
        <v>0</v>
      </c>
      <c r="M516" s="19">
        <v>0</v>
      </c>
      <c r="N516" s="19">
        <v>4812220</v>
      </c>
      <c r="O516" s="19">
        <v>0</v>
      </c>
      <c r="P516" s="19">
        <v>3813410</v>
      </c>
      <c r="Q516" s="19">
        <v>0</v>
      </c>
      <c r="R516" s="19">
        <v>998810</v>
      </c>
      <c r="S516" s="19">
        <v>998810</v>
      </c>
      <c r="T516" s="19">
        <v>0</v>
      </c>
      <c r="U516" s="19">
        <v>0</v>
      </c>
      <c r="V516" s="19">
        <v>0</v>
      </c>
      <c r="W516" s="19">
        <v>0</v>
      </c>
      <c r="X516" s="20">
        <f t="shared" si="95"/>
        <v>0.20755701110921779</v>
      </c>
      <c r="Y516" s="20">
        <f t="shared" si="89"/>
        <v>0.20755701110921779</v>
      </c>
      <c r="Z516" s="20">
        <f t="shared" si="90"/>
        <v>0.79244298889078224</v>
      </c>
      <c r="AA516" s="21">
        <f t="shared" si="91"/>
        <v>1</v>
      </c>
    </row>
    <row r="517" spans="1:27" ht="120" hidden="1" outlineLevel="4" x14ac:dyDescent="0.25">
      <c r="A517" s="15" t="s">
        <v>347</v>
      </c>
      <c r="B517" s="16" t="s">
        <v>32</v>
      </c>
      <c r="C517" s="16" t="s">
        <v>33</v>
      </c>
      <c r="D517" s="16" t="s">
        <v>58</v>
      </c>
      <c r="E517" s="16" t="s">
        <v>54</v>
      </c>
      <c r="F517" s="16" t="s">
        <v>35</v>
      </c>
      <c r="G517" s="16">
        <v>1112</v>
      </c>
      <c r="H517" s="16">
        <v>3460</v>
      </c>
      <c r="I517" s="17" t="s">
        <v>59</v>
      </c>
      <c r="J517" s="18">
        <v>19914191</v>
      </c>
      <c r="K517" s="19">
        <v>19914191</v>
      </c>
      <c r="L517" s="19">
        <v>0</v>
      </c>
      <c r="M517" s="19">
        <v>0</v>
      </c>
      <c r="N517" s="19">
        <v>19914191</v>
      </c>
      <c r="O517" s="19">
        <v>0</v>
      </c>
      <c r="P517" s="19">
        <v>17553204</v>
      </c>
      <c r="Q517" s="19">
        <v>0</v>
      </c>
      <c r="R517" s="19">
        <v>2360987</v>
      </c>
      <c r="S517" s="19">
        <v>2360987</v>
      </c>
      <c r="T517" s="19">
        <v>0</v>
      </c>
      <c r="U517" s="19">
        <v>0</v>
      </c>
      <c r="V517" s="19">
        <v>0</v>
      </c>
      <c r="W517" s="19">
        <v>0</v>
      </c>
      <c r="X517" s="20">
        <f t="shared" si="95"/>
        <v>0.11855801724508919</v>
      </c>
      <c r="Y517" s="20">
        <f t="shared" si="89"/>
        <v>0.11855801724508919</v>
      </c>
      <c r="Z517" s="20">
        <f t="shared" si="90"/>
        <v>0.88144198275491081</v>
      </c>
      <c r="AA517" s="21">
        <f t="shared" si="91"/>
        <v>1</v>
      </c>
    </row>
    <row r="518" spans="1:27" ht="90" hidden="1" outlineLevel="4" x14ac:dyDescent="0.25">
      <c r="A518" s="15" t="s">
        <v>347</v>
      </c>
      <c r="B518" s="16" t="s">
        <v>32</v>
      </c>
      <c r="C518" s="16" t="s">
        <v>33</v>
      </c>
      <c r="D518" s="16" t="s">
        <v>60</v>
      </c>
      <c r="E518" s="16" t="s">
        <v>54</v>
      </c>
      <c r="F518" s="16" t="s">
        <v>35</v>
      </c>
      <c r="G518" s="16">
        <v>1112</v>
      </c>
      <c r="H518" s="16">
        <v>3460</v>
      </c>
      <c r="I518" s="17" t="s">
        <v>61</v>
      </c>
      <c r="J518" s="18">
        <v>28873318</v>
      </c>
      <c r="K518" s="19">
        <v>28873318</v>
      </c>
      <c r="L518" s="19">
        <v>0</v>
      </c>
      <c r="M518" s="19">
        <v>0</v>
      </c>
      <c r="N518" s="19">
        <v>28873318</v>
      </c>
      <c r="O518" s="19">
        <v>0</v>
      </c>
      <c r="P518" s="19">
        <v>22880483</v>
      </c>
      <c r="Q518" s="19">
        <v>0</v>
      </c>
      <c r="R518" s="19">
        <v>5992835</v>
      </c>
      <c r="S518" s="19">
        <v>5992835</v>
      </c>
      <c r="T518" s="19">
        <v>0</v>
      </c>
      <c r="U518" s="19">
        <v>0</v>
      </c>
      <c r="V518" s="19">
        <v>0</v>
      </c>
      <c r="W518" s="19">
        <v>0</v>
      </c>
      <c r="X518" s="20">
        <f t="shared" si="95"/>
        <v>0.20755615963499588</v>
      </c>
      <c r="Y518" s="20">
        <f t="shared" si="89"/>
        <v>0.20755615963499588</v>
      </c>
      <c r="Z518" s="20">
        <f t="shared" si="90"/>
        <v>0.79244384036500415</v>
      </c>
      <c r="AA518" s="21">
        <f t="shared" si="91"/>
        <v>1</v>
      </c>
    </row>
    <row r="519" spans="1:27" ht="90" hidden="1" outlineLevel="4" x14ac:dyDescent="0.25">
      <c r="A519" s="15" t="s">
        <v>347</v>
      </c>
      <c r="B519" s="16" t="s">
        <v>32</v>
      </c>
      <c r="C519" s="16" t="s">
        <v>33</v>
      </c>
      <c r="D519" s="16" t="s">
        <v>62</v>
      </c>
      <c r="E519" s="16" t="s">
        <v>54</v>
      </c>
      <c r="F519" s="16" t="s">
        <v>35</v>
      </c>
      <c r="G519" s="16">
        <v>1112</v>
      </c>
      <c r="H519" s="16">
        <v>3460</v>
      </c>
      <c r="I519" s="17" t="s">
        <v>63</v>
      </c>
      <c r="J519" s="18">
        <v>14436659</v>
      </c>
      <c r="K519" s="19">
        <v>14436659</v>
      </c>
      <c r="L519" s="19">
        <v>0</v>
      </c>
      <c r="M519" s="19">
        <v>0</v>
      </c>
      <c r="N519" s="19">
        <v>14436659</v>
      </c>
      <c r="O519" s="19">
        <v>0</v>
      </c>
      <c r="P519" s="19">
        <v>11440250</v>
      </c>
      <c r="Q519" s="19">
        <v>0</v>
      </c>
      <c r="R519" s="19">
        <v>2996409</v>
      </c>
      <c r="S519" s="19">
        <v>2996409</v>
      </c>
      <c r="T519" s="19">
        <v>0</v>
      </c>
      <c r="U519" s="19">
        <v>0</v>
      </c>
      <c r="V519" s="19">
        <v>0</v>
      </c>
      <c r="W519" s="19">
        <v>0</v>
      </c>
      <c r="X519" s="20">
        <f t="shared" si="95"/>
        <v>0.20755557085611012</v>
      </c>
      <c r="Y519" s="20">
        <f t="shared" si="89"/>
        <v>0.20755557085611012</v>
      </c>
      <c r="Z519" s="20">
        <f t="shared" si="90"/>
        <v>0.79244442914388991</v>
      </c>
      <c r="AA519" s="21">
        <f t="shared" si="91"/>
        <v>1</v>
      </c>
    </row>
    <row r="520" spans="1:27" ht="60" hidden="1" outlineLevel="4" x14ac:dyDescent="0.25">
      <c r="A520" s="15" t="s">
        <v>347</v>
      </c>
      <c r="B520" s="16" t="s">
        <v>32</v>
      </c>
      <c r="C520" s="16" t="s">
        <v>33</v>
      </c>
      <c r="D520" s="16" t="s">
        <v>64</v>
      </c>
      <c r="E520" s="16" t="s">
        <v>54</v>
      </c>
      <c r="F520" s="16" t="s">
        <v>35</v>
      </c>
      <c r="G520" s="16">
        <v>1112</v>
      </c>
      <c r="H520" s="16">
        <v>3460</v>
      </c>
      <c r="I520" s="17" t="s">
        <v>65</v>
      </c>
      <c r="J520" s="18">
        <v>40283087</v>
      </c>
      <c r="K520" s="19">
        <v>40283087</v>
      </c>
      <c r="L520" s="19">
        <v>0</v>
      </c>
      <c r="M520" s="19">
        <v>0</v>
      </c>
      <c r="N520" s="19">
        <v>40283087</v>
      </c>
      <c r="O520" s="19">
        <v>0</v>
      </c>
      <c r="P520" s="19">
        <v>0</v>
      </c>
      <c r="Q520" s="19">
        <v>0</v>
      </c>
      <c r="R520" s="19">
        <v>6930034.8700000001</v>
      </c>
      <c r="S520" s="19">
        <v>3439196.04</v>
      </c>
      <c r="T520" s="19">
        <v>33353052.129999999</v>
      </c>
      <c r="U520" s="19">
        <v>33353052.129999999</v>
      </c>
      <c r="V520" s="19">
        <v>0</v>
      </c>
      <c r="W520" s="19">
        <v>33353052.129999999</v>
      </c>
      <c r="X520" s="20">
        <f t="shared" si="95"/>
        <v>0.17203336154451124</v>
      </c>
      <c r="Y520" s="20">
        <f t="shared" si="89"/>
        <v>0.17203336154451124</v>
      </c>
      <c r="Z520" s="20">
        <f t="shared" si="90"/>
        <v>0</v>
      </c>
      <c r="AA520" s="21">
        <f t="shared" si="91"/>
        <v>0.17203336154451124</v>
      </c>
    </row>
    <row r="521" spans="1:27" hidden="1" outlineLevel="3" x14ac:dyDescent="0.25">
      <c r="A521" s="22"/>
      <c r="B521" s="23"/>
      <c r="C521" s="23" t="s">
        <v>66</v>
      </c>
      <c r="D521" s="23"/>
      <c r="E521" s="23"/>
      <c r="F521" s="23"/>
      <c r="G521" s="23"/>
      <c r="H521" s="23"/>
      <c r="I521" s="24"/>
      <c r="J521" s="25">
        <f t="shared" ref="J521:W521" si="99">SUBTOTAL(9,J507:J520)</f>
        <v>1227822305</v>
      </c>
      <c r="K521" s="26">
        <f t="shared" si="99"/>
        <v>1227822305</v>
      </c>
      <c r="L521" s="26">
        <f t="shared" si="99"/>
        <v>0</v>
      </c>
      <c r="M521" s="26">
        <f t="shared" si="99"/>
        <v>0</v>
      </c>
      <c r="N521" s="26">
        <f t="shared" si="99"/>
        <v>1227822305</v>
      </c>
      <c r="O521" s="26">
        <f t="shared" si="99"/>
        <v>0</v>
      </c>
      <c r="P521" s="26">
        <f t="shared" si="99"/>
        <v>126235524</v>
      </c>
      <c r="Q521" s="26">
        <f t="shared" si="99"/>
        <v>0</v>
      </c>
      <c r="R521" s="26">
        <f t="shared" si="99"/>
        <v>237651284.49000001</v>
      </c>
      <c r="S521" s="26">
        <f t="shared" si="99"/>
        <v>234160445.66</v>
      </c>
      <c r="T521" s="26">
        <f t="shared" si="99"/>
        <v>863935496.50999999</v>
      </c>
      <c r="U521" s="26">
        <f t="shared" si="99"/>
        <v>863935496.50999999</v>
      </c>
      <c r="V521" s="26">
        <f t="shared" si="99"/>
        <v>0</v>
      </c>
      <c r="W521" s="26">
        <f t="shared" si="99"/>
        <v>863935496.50999999</v>
      </c>
      <c r="X521" s="27">
        <f t="shared" si="95"/>
        <v>0.19355511259424465</v>
      </c>
      <c r="Y521" s="27">
        <f t="shared" si="89"/>
        <v>0.19355511259424465</v>
      </c>
      <c r="Z521" s="27">
        <f t="shared" si="90"/>
        <v>0.10281253523896522</v>
      </c>
      <c r="AA521" s="28">
        <f t="shared" si="91"/>
        <v>0.2963676478332099</v>
      </c>
    </row>
    <row r="522" spans="1:27" hidden="1" outlineLevel="4" x14ac:dyDescent="0.25">
      <c r="A522" s="15" t="s">
        <v>347</v>
      </c>
      <c r="B522" s="16" t="s">
        <v>32</v>
      </c>
      <c r="C522" s="16" t="s">
        <v>67</v>
      </c>
      <c r="D522" s="16" t="s">
        <v>216</v>
      </c>
      <c r="E522" s="16"/>
      <c r="F522" s="16" t="s">
        <v>35</v>
      </c>
      <c r="G522" s="16">
        <v>1120</v>
      </c>
      <c r="H522" s="16">
        <v>3460</v>
      </c>
      <c r="I522" s="17" t="s">
        <v>348</v>
      </c>
      <c r="J522" s="18">
        <v>0</v>
      </c>
      <c r="K522" s="19">
        <v>0</v>
      </c>
      <c r="L522" s="19"/>
      <c r="M522" s="19">
        <v>14808000</v>
      </c>
      <c r="N522" s="19">
        <v>14808000</v>
      </c>
      <c r="O522" s="19">
        <v>0</v>
      </c>
      <c r="P522" s="19">
        <v>14808000</v>
      </c>
      <c r="Q522" s="19">
        <v>0</v>
      </c>
      <c r="R522" s="19">
        <v>0</v>
      </c>
      <c r="S522" s="19">
        <v>0</v>
      </c>
      <c r="T522" s="19">
        <v>-14808000</v>
      </c>
      <c r="U522" s="19">
        <v>-14808000</v>
      </c>
      <c r="V522" s="19">
        <v>0</v>
      </c>
      <c r="W522" s="19">
        <v>0</v>
      </c>
      <c r="X522" s="20">
        <v>0</v>
      </c>
      <c r="Y522" s="20">
        <f t="shared" ref="Y522:Y585" si="100">R522/N522</f>
        <v>0</v>
      </c>
      <c r="Z522" s="20">
        <f t="shared" ref="Z522:Z585" si="101">(O522+P522+Q522)/N522</f>
        <v>1</v>
      </c>
      <c r="AA522" s="21">
        <f t="shared" ref="AA522:AA585" si="102">Y522+Z522</f>
        <v>1</v>
      </c>
    </row>
    <row r="523" spans="1:27" hidden="1" outlineLevel="4" x14ac:dyDescent="0.25">
      <c r="A523" s="15" t="s">
        <v>347</v>
      </c>
      <c r="B523" s="16" t="s">
        <v>32</v>
      </c>
      <c r="C523" s="16" t="s">
        <v>67</v>
      </c>
      <c r="D523" s="16" t="s">
        <v>82</v>
      </c>
      <c r="E523" s="16"/>
      <c r="F523" s="16" t="s">
        <v>35</v>
      </c>
      <c r="G523" s="16">
        <v>1120</v>
      </c>
      <c r="H523" s="16">
        <v>3460</v>
      </c>
      <c r="I523" s="17" t="s">
        <v>83</v>
      </c>
      <c r="J523" s="18">
        <v>2294462607</v>
      </c>
      <c r="K523" s="19">
        <v>2294462607</v>
      </c>
      <c r="L523" s="19"/>
      <c r="M523" s="19">
        <v>-14808000</v>
      </c>
      <c r="N523" s="19">
        <v>2279654607</v>
      </c>
      <c r="O523" s="19">
        <v>0</v>
      </c>
      <c r="P523" s="19">
        <v>256808</v>
      </c>
      <c r="Q523" s="19">
        <v>0</v>
      </c>
      <c r="R523" s="19">
        <v>0</v>
      </c>
      <c r="S523" s="19">
        <v>0</v>
      </c>
      <c r="T523" s="19">
        <v>0</v>
      </c>
      <c r="U523" s="19">
        <v>2294205799</v>
      </c>
      <c r="V523" s="19">
        <v>0</v>
      </c>
      <c r="W523" s="19">
        <v>2279397799</v>
      </c>
      <c r="X523" s="20">
        <f t="shared" ref="X523:X554" si="103">R523/K523</f>
        <v>0</v>
      </c>
      <c r="Y523" s="20">
        <f t="shared" si="100"/>
        <v>0</v>
      </c>
      <c r="Z523" s="20">
        <f t="shared" si="101"/>
        <v>1.1265215318646734E-4</v>
      </c>
      <c r="AA523" s="21">
        <f t="shared" si="102"/>
        <v>1.1265215318646734E-4</v>
      </c>
    </row>
    <row r="524" spans="1:27" hidden="1" outlineLevel="4" x14ac:dyDescent="0.25">
      <c r="A524" s="15" t="s">
        <v>347</v>
      </c>
      <c r="B524" s="16" t="s">
        <v>32</v>
      </c>
      <c r="C524" s="16" t="s">
        <v>67</v>
      </c>
      <c r="D524" s="16" t="s">
        <v>84</v>
      </c>
      <c r="E524" s="16"/>
      <c r="F524" s="16" t="s">
        <v>35</v>
      </c>
      <c r="G524" s="16">
        <v>1120</v>
      </c>
      <c r="H524" s="16">
        <v>3460</v>
      </c>
      <c r="I524" s="17" t="s">
        <v>85</v>
      </c>
      <c r="J524" s="18">
        <v>50845800</v>
      </c>
      <c r="K524" s="19">
        <v>50845800</v>
      </c>
      <c r="L524" s="19">
        <v>0</v>
      </c>
      <c r="M524" s="19">
        <v>0</v>
      </c>
      <c r="N524" s="19">
        <v>50845800</v>
      </c>
      <c r="O524" s="19">
        <v>0</v>
      </c>
      <c r="P524" s="19">
        <v>12711450</v>
      </c>
      <c r="Q524" s="19">
        <v>0</v>
      </c>
      <c r="R524" s="19">
        <v>0</v>
      </c>
      <c r="S524" s="19">
        <v>0</v>
      </c>
      <c r="T524" s="19">
        <v>0</v>
      </c>
      <c r="U524" s="19">
        <v>38134350</v>
      </c>
      <c r="V524" s="19">
        <v>0</v>
      </c>
      <c r="W524" s="19">
        <v>38134350</v>
      </c>
      <c r="X524" s="20">
        <f t="shared" si="103"/>
        <v>0</v>
      </c>
      <c r="Y524" s="20">
        <f t="shared" si="100"/>
        <v>0</v>
      </c>
      <c r="Z524" s="20">
        <f t="shared" si="101"/>
        <v>0.25</v>
      </c>
      <c r="AA524" s="21">
        <f t="shared" si="102"/>
        <v>0.25</v>
      </c>
    </row>
    <row r="525" spans="1:27" hidden="1" outlineLevel="3" x14ac:dyDescent="0.25">
      <c r="A525" s="22"/>
      <c r="B525" s="23"/>
      <c r="C525" s="23" t="s">
        <v>96</v>
      </c>
      <c r="D525" s="23"/>
      <c r="E525" s="23"/>
      <c r="F525" s="23"/>
      <c r="G525" s="23"/>
      <c r="H525" s="23"/>
      <c r="I525" s="24"/>
      <c r="J525" s="25">
        <f t="shared" ref="J525:W525" si="104">SUBTOTAL(9,J522:J524)</f>
        <v>2345308407</v>
      </c>
      <c r="K525" s="26">
        <f t="shared" si="104"/>
        <v>2345308407</v>
      </c>
      <c r="L525" s="26">
        <f t="shared" si="104"/>
        <v>0</v>
      </c>
      <c r="M525" s="26">
        <f t="shared" si="104"/>
        <v>0</v>
      </c>
      <c r="N525" s="26">
        <f t="shared" si="104"/>
        <v>2345308407</v>
      </c>
      <c r="O525" s="26">
        <f t="shared" si="104"/>
        <v>0</v>
      </c>
      <c r="P525" s="26">
        <f t="shared" si="104"/>
        <v>27776258</v>
      </c>
      <c r="Q525" s="26">
        <f t="shared" si="104"/>
        <v>0</v>
      </c>
      <c r="R525" s="26">
        <f t="shared" si="104"/>
        <v>0</v>
      </c>
      <c r="S525" s="26">
        <f t="shared" si="104"/>
        <v>0</v>
      </c>
      <c r="T525" s="26">
        <f t="shared" si="104"/>
        <v>-14808000</v>
      </c>
      <c r="U525" s="26">
        <f t="shared" si="104"/>
        <v>2317532149</v>
      </c>
      <c r="V525" s="26">
        <f t="shared" si="104"/>
        <v>0</v>
      </c>
      <c r="W525" s="26">
        <f t="shared" si="104"/>
        <v>2317532149</v>
      </c>
      <c r="X525" s="27">
        <f t="shared" si="103"/>
        <v>0</v>
      </c>
      <c r="Y525" s="27">
        <f t="shared" si="100"/>
        <v>0</v>
      </c>
      <c r="Z525" s="27">
        <f t="shared" si="101"/>
        <v>1.1843328543528306E-2</v>
      </c>
      <c r="AA525" s="28">
        <f t="shared" si="102"/>
        <v>1.1843328543528306E-2</v>
      </c>
    </row>
    <row r="526" spans="1:27" ht="30" hidden="1" outlineLevel="4" x14ac:dyDescent="0.25">
      <c r="A526" s="15" t="s">
        <v>347</v>
      </c>
      <c r="B526" s="16" t="s">
        <v>32</v>
      </c>
      <c r="C526" s="16" t="s">
        <v>97</v>
      </c>
      <c r="D526" s="16" t="s">
        <v>104</v>
      </c>
      <c r="E526" s="16"/>
      <c r="F526" s="16" t="s">
        <v>35</v>
      </c>
      <c r="G526" s="16">
        <v>1120</v>
      </c>
      <c r="H526" s="16">
        <v>3460</v>
      </c>
      <c r="I526" s="17" t="s">
        <v>105</v>
      </c>
      <c r="J526" s="18">
        <v>1629450</v>
      </c>
      <c r="K526" s="19">
        <v>1629450</v>
      </c>
      <c r="L526" s="19">
        <v>0</v>
      </c>
      <c r="M526" s="19">
        <v>0</v>
      </c>
      <c r="N526" s="19">
        <v>1629450</v>
      </c>
      <c r="O526" s="19">
        <v>0</v>
      </c>
      <c r="P526" s="19">
        <v>0</v>
      </c>
      <c r="Q526" s="19">
        <v>0</v>
      </c>
      <c r="R526" s="19">
        <v>0</v>
      </c>
      <c r="S526" s="19">
        <v>0</v>
      </c>
      <c r="T526" s="19">
        <v>1629450</v>
      </c>
      <c r="U526" s="19">
        <v>1629450</v>
      </c>
      <c r="V526" s="19">
        <v>0</v>
      </c>
      <c r="W526" s="19">
        <v>1629450</v>
      </c>
      <c r="X526" s="20">
        <f t="shared" si="103"/>
        <v>0</v>
      </c>
      <c r="Y526" s="20">
        <f t="shared" si="100"/>
        <v>0</v>
      </c>
      <c r="Z526" s="20">
        <f t="shared" si="101"/>
        <v>0</v>
      </c>
      <c r="AA526" s="21">
        <f t="shared" si="102"/>
        <v>0</v>
      </c>
    </row>
    <row r="527" spans="1:27" ht="30" hidden="1" outlineLevel="4" x14ac:dyDescent="0.25">
      <c r="A527" s="15" t="s">
        <v>347</v>
      </c>
      <c r="B527" s="16" t="s">
        <v>32</v>
      </c>
      <c r="C527" s="16" t="s">
        <v>97</v>
      </c>
      <c r="D527" s="16" t="s">
        <v>110</v>
      </c>
      <c r="E527" s="16"/>
      <c r="F527" s="16" t="s">
        <v>35</v>
      </c>
      <c r="G527" s="16">
        <v>1120</v>
      </c>
      <c r="H527" s="16">
        <v>3460</v>
      </c>
      <c r="I527" s="17" t="s">
        <v>111</v>
      </c>
      <c r="J527" s="18">
        <v>411887</v>
      </c>
      <c r="K527" s="19">
        <v>411887</v>
      </c>
      <c r="L527" s="19">
        <v>0</v>
      </c>
      <c r="M527" s="19">
        <v>0</v>
      </c>
      <c r="N527" s="19">
        <v>411887</v>
      </c>
      <c r="O527" s="19">
        <v>0</v>
      </c>
      <c r="P527" s="19">
        <v>0</v>
      </c>
      <c r="Q527" s="19">
        <v>0</v>
      </c>
      <c r="R527" s="19">
        <v>0</v>
      </c>
      <c r="S527" s="19">
        <v>0</v>
      </c>
      <c r="T527" s="19">
        <v>411887</v>
      </c>
      <c r="U527" s="19">
        <v>411887</v>
      </c>
      <c r="V527" s="19">
        <v>0</v>
      </c>
      <c r="W527" s="19">
        <v>411887</v>
      </c>
      <c r="X527" s="20">
        <f t="shared" si="103"/>
        <v>0</v>
      </c>
      <c r="Y527" s="20">
        <f t="shared" si="100"/>
        <v>0</v>
      </c>
      <c r="Z527" s="20">
        <f t="shared" si="101"/>
        <v>0</v>
      </c>
      <c r="AA527" s="21">
        <f t="shared" si="102"/>
        <v>0</v>
      </c>
    </row>
    <row r="528" spans="1:27" ht="30" hidden="1" outlineLevel="4" x14ac:dyDescent="0.25">
      <c r="A528" s="15" t="s">
        <v>347</v>
      </c>
      <c r="B528" s="16" t="s">
        <v>32</v>
      </c>
      <c r="C528" s="16" t="s">
        <v>97</v>
      </c>
      <c r="D528" s="16" t="s">
        <v>112</v>
      </c>
      <c r="E528" s="16"/>
      <c r="F528" s="16" t="s">
        <v>35</v>
      </c>
      <c r="G528" s="16">
        <v>1120</v>
      </c>
      <c r="H528" s="16">
        <v>3460</v>
      </c>
      <c r="I528" s="17" t="s">
        <v>113</v>
      </c>
      <c r="J528" s="18">
        <v>1295250</v>
      </c>
      <c r="K528" s="19">
        <v>1295250</v>
      </c>
      <c r="L528" s="19">
        <v>0</v>
      </c>
      <c r="M528" s="19">
        <v>0</v>
      </c>
      <c r="N528" s="19">
        <v>1295250</v>
      </c>
      <c r="O528" s="19">
        <v>0</v>
      </c>
      <c r="P528" s="19">
        <v>0</v>
      </c>
      <c r="Q528" s="19">
        <v>0</v>
      </c>
      <c r="R528" s="19">
        <v>0</v>
      </c>
      <c r="S528" s="19">
        <v>0</v>
      </c>
      <c r="T528" s="19">
        <v>598000</v>
      </c>
      <c r="U528" s="19">
        <v>1295250</v>
      </c>
      <c r="V528" s="19">
        <v>0</v>
      </c>
      <c r="W528" s="19">
        <v>1295250</v>
      </c>
      <c r="X528" s="20">
        <f t="shared" si="103"/>
        <v>0</v>
      </c>
      <c r="Y528" s="20">
        <f t="shared" si="100"/>
        <v>0</v>
      </c>
      <c r="Z528" s="20">
        <f t="shared" si="101"/>
        <v>0</v>
      </c>
      <c r="AA528" s="21">
        <f t="shared" si="102"/>
        <v>0</v>
      </c>
    </row>
    <row r="529" spans="1:27" hidden="1" outlineLevel="4" x14ac:dyDescent="0.25">
      <c r="A529" s="15" t="s">
        <v>347</v>
      </c>
      <c r="B529" s="16" t="s">
        <v>32</v>
      </c>
      <c r="C529" s="16" t="s">
        <v>97</v>
      </c>
      <c r="D529" s="16" t="s">
        <v>114</v>
      </c>
      <c r="E529" s="16"/>
      <c r="F529" s="16" t="s">
        <v>35</v>
      </c>
      <c r="G529" s="16">
        <v>1120</v>
      </c>
      <c r="H529" s="16">
        <v>3460</v>
      </c>
      <c r="I529" s="17" t="s">
        <v>115</v>
      </c>
      <c r="J529" s="18">
        <v>262088</v>
      </c>
      <c r="K529" s="19">
        <v>262088</v>
      </c>
      <c r="L529" s="19">
        <v>0</v>
      </c>
      <c r="M529" s="19">
        <v>0</v>
      </c>
      <c r="N529" s="19">
        <v>262088</v>
      </c>
      <c r="O529" s="19">
        <v>0</v>
      </c>
      <c r="P529" s="19">
        <v>0</v>
      </c>
      <c r="Q529" s="19">
        <v>0</v>
      </c>
      <c r="R529" s="19">
        <v>0</v>
      </c>
      <c r="S529" s="19">
        <v>0</v>
      </c>
      <c r="T529" s="19">
        <v>262088</v>
      </c>
      <c r="U529" s="19">
        <v>262088</v>
      </c>
      <c r="V529" s="19">
        <v>0</v>
      </c>
      <c r="W529" s="19">
        <v>262088</v>
      </c>
      <c r="X529" s="20">
        <f t="shared" si="103"/>
        <v>0</v>
      </c>
      <c r="Y529" s="20">
        <f t="shared" si="100"/>
        <v>0</v>
      </c>
      <c r="Z529" s="20">
        <f t="shared" si="101"/>
        <v>0</v>
      </c>
      <c r="AA529" s="21">
        <f t="shared" si="102"/>
        <v>0</v>
      </c>
    </row>
    <row r="530" spans="1:27" hidden="1" outlineLevel="3" x14ac:dyDescent="0.25">
      <c r="A530" s="22"/>
      <c r="B530" s="23"/>
      <c r="C530" s="23" t="s">
        <v>118</v>
      </c>
      <c r="D530" s="23"/>
      <c r="E530" s="23"/>
      <c r="F530" s="23"/>
      <c r="G530" s="23"/>
      <c r="H530" s="23"/>
      <c r="I530" s="24"/>
      <c r="J530" s="25">
        <f t="shared" ref="J530:W530" si="105">SUBTOTAL(9,J526:J529)</f>
        <v>3598675</v>
      </c>
      <c r="K530" s="26">
        <f t="shared" si="105"/>
        <v>3598675</v>
      </c>
      <c r="L530" s="26">
        <f t="shared" si="105"/>
        <v>0</v>
      </c>
      <c r="M530" s="26">
        <f t="shared" si="105"/>
        <v>0</v>
      </c>
      <c r="N530" s="26">
        <f t="shared" si="105"/>
        <v>3598675</v>
      </c>
      <c r="O530" s="26">
        <f t="shared" si="105"/>
        <v>0</v>
      </c>
      <c r="P530" s="26">
        <f t="shared" si="105"/>
        <v>0</v>
      </c>
      <c r="Q530" s="26">
        <f t="shared" si="105"/>
        <v>0</v>
      </c>
      <c r="R530" s="26">
        <f t="shared" si="105"/>
        <v>0</v>
      </c>
      <c r="S530" s="26">
        <f t="shared" si="105"/>
        <v>0</v>
      </c>
      <c r="T530" s="26">
        <f t="shared" si="105"/>
        <v>2901425</v>
      </c>
      <c r="U530" s="26">
        <f t="shared" si="105"/>
        <v>3598675</v>
      </c>
      <c r="V530" s="26">
        <f t="shared" si="105"/>
        <v>0</v>
      </c>
      <c r="W530" s="26">
        <f t="shared" si="105"/>
        <v>3598675</v>
      </c>
      <c r="X530" s="27">
        <f t="shared" si="103"/>
        <v>0</v>
      </c>
      <c r="Y530" s="27">
        <f t="shared" si="100"/>
        <v>0</v>
      </c>
      <c r="Z530" s="27">
        <f t="shared" si="101"/>
        <v>0</v>
      </c>
      <c r="AA530" s="28">
        <f t="shared" si="102"/>
        <v>0</v>
      </c>
    </row>
    <row r="531" spans="1:27" ht="120" hidden="1" outlineLevel="4" x14ac:dyDescent="0.25">
      <c r="A531" s="15" t="s">
        <v>347</v>
      </c>
      <c r="B531" s="16" t="s">
        <v>32</v>
      </c>
      <c r="C531" s="16" t="s">
        <v>135</v>
      </c>
      <c r="D531" s="16" t="s">
        <v>136</v>
      </c>
      <c r="E531" s="16" t="s">
        <v>54</v>
      </c>
      <c r="F531" s="16" t="s">
        <v>35</v>
      </c>
      <c r="G531" s="16">
        <v>1310</v>
      </c>
      <c r="H531" s="16">
        <v>3460</v>
      </c>
      <c r="I531" s="17" t="s">
        <v>137</v>
      </c>
      <c r="J531" s="18">
        <v>5768502</v>
      </c>
      <c r="K531" s="19">
        <v>5768502</v>
      </c>
      <c r="L531" s="19">
        <v>0</v>
      </c>
      <c r="M531" s="19">
        <v>0</v>
      </c>
      <c r="N531" s="19">
        <v>5768502</v>
      </c>
      <c r="O531" s="19">
        <v>0</v>
      </c>
      <c r="P531" s="19">
        <v>5103921.6900000004</v>
      </c>
      <c r="Q531" s="19">
        <v>0</v>
      </c>
      <c r="R531" s="19">
        <v>664580.31000000006</v>
      </c>
      <c r="S531" s="19">
        <v>664580.31000000006</v>
      </c>
      <c r="T531" s="19">
        <v>0</v>
      </c>
      <c r="U531" s="19">
        <v>0</v>
      </c>
      <c r="V531" s="19">
        <v>0</v>
      </c>
      <c r="W531" s="19">
        <v>-4.6566128730773926E-10</v>
      </c>
      <c r="X531" s="20">
        <f t="shared" si="103"/>
        <v>0.11520847353437687</v>
      </c>
      <c r="Y531" s="20">
        <f t="shared" si="100"/>
        <v>0.11520847353437687</v>
      </c>
      <c r="Z531" s="20">
        <f t="shared" si="101"/>
        <v>0.8847915264656232</v>
      </c>
      <c r="AA531" s="21">
        <f t="shared" si="102"/>
        <v>1</v>
      </c>
    </row>
    <row r="532" spans="1:27" ht="120" hidden="1" outlineLevel="4" x14ac:dyDescent="0.25">
      <c r="A532" s="15" t="s">
        <v>347</v>
      </c>
      <c r="B532" s="16" t="s">
        <v>32</v>
      </c>
      <c r="C532" s="16" t="s">
        <v>135</v>
      </c>
      <c r="D532" s="16" t="s">
        <v>136</v>
      </c>
      <c r="E532" s="16" t="s">
        <v>138</v>
      </c>
      <c r="F532" s="16" t="s">
        <v>35</v>
      </c>
      <c r="G532" s="16">
        <v>1310</v>
      </c>
      <c r="H532" s="16">
        <v>3460</v>
      </c>
      <c r="I532" s="17" t="s">
        <v>139</v>
      </c>
      <c r="J532" s="18">
        <v>2406110</v>
      </c>
      <c r="K532" s="19">
        <v>2406110</v>
      </c>
      <c r="L532" s="19">
        <v>0</v>
      </c>
      <c r="M532" s="19">
        <v>0</v>
      </c>
      <c r="N532" s="19">
        <v>2406110</v>
      </c>
      <c r="O532" s="19">
        <v>0</v>
      </c>
      <c r="P532" s="19">
        <v>1906707.66</v>
      </c>
      <c r="Q532" s="19">
        <v>0</v>
      </c>
      <c r="R532" s="19">
        <v>499402.34</v>
      </c>
      <c r="S532" s="19">
        <v>499402.34</v>
      </c>
      <c r="T532" s="19">
        <v>0</v>
      </c>
      <c r="U532" s="19">
        <v>0</v>
      </c>
      <c r="V532" s="19">
        <v>0</v>
      </c>
      <c r="W532" s="19">
        <v>5.8207660913467407E-11</v>
      </c>
      <c r="X532" s="20">
        <f t="shared" si="103"/>
        <v>0.20755590559035125</v>
      </c>
      <c r="Y532" s="20">
        <f t="shared" si="100"/>
        <v>0.20755590559035125</v>
      </c>
      <c r="Z532" s="20">
        <f t="shared" si="101"/>
        <v>0.79244409440964869</v>
      </c>
      <c r="AA532" s="21">
        <f t="shared" si="102"/>
        <v>1</v>
      </c>
    </row>
    <row r="533" spans="1:27" ht="75" hidden="1" outlineLevel="4" x14ac:dyDescent="0.25">
      <c r="A533" s="15" t="s">
        <v>347</v>
      </c>
      <c r="B533" s="16" t="s">
        <v>32</v>
      </c>
      <c r="C533" s="16" t="s">
        <v>135</v>
      </c>
      <c r="D533" s="16" t="s">
        <v>136</v>
      </c>
      <c r="E533" s="16" t="s">
        <v>140</v>
      </c>
      <c r="F533" s="16" t="s">
        <v>35</v>
      </c>
      <c r="G533" s="16">
        <v>1310</v>
      </c>
      <c r="H533" s="16">
        <v>3460</v>
      </c>
      <c r="I533" s="17" t="s">
        <v>141</v>
      </c>
      <c r="J533" s="18">
        <v>9341868</v>
      </c>
      <c r="K533" s="19">
        <v>9341868</v>
      </c>
      <c r="L533" s="19">
        <v>0</v>
      </c>
      <c r="M533" s="19">
        <v>0</v>
      </c>
      <c r="N533" s="19">
        <v>9341868</v>
      </c>
      <c r="O533" s="19">
        <v>0</v>
      </c>
      <c r="P533" s="19">
        <v>0</v>
      </c>
      <c r="Q533" s="19">
        <v>0</v>
      </c>
      <c r="R533" s="19">
        <v>1447607.28</v>
      </c>
      <c r="S533" s="19">
        <v>718409.84</v>
      </c>
      <c r="T533" s="19">
        <v>7894260.7199999997</v>
      </c>
      <c r="U533" s="19">
        <v>7894260.7199999997</v>
      </c>
      <c r="V533" s="19">
        <v>0</v>
      </c>
      <c r="W533" s="19">
        <v>7894260.7199999997</v>
      </c>
      <c r="X533" s="20">
        <f t="shared" si="103"/>
        <v>0.1549590809889414</v>
      </c>
      <c r="Y533" s="20">
        <f t="shared" si="100"/>
        <v>0.1549590809889414</v>
      </c>
      <c r="Z533" s="20">
        <f t="shared" si="101"/>
        <v>0</v>
      </c>
      <c r="AA533" s="21">
        <f t="shared" si="102"/>
        <v>0.1549590809889414</v>
      </c>
    </row>
    <row r="534" spans="1:27" ht="150" hidden="1" outlineLevel="4" x14ac:dyDescent="0.25">
      <c r="A534" s="15" t="s">
        <v>347</v>
      </c>
      <c r="B534" s="16" t="s">
        <v>32</v>
      </c>
      <c r="C534" s="16" t="s">
        <v>135</v>
      </c>
      <c r="D534" s="16" t="s">
        <v>136</v>
      </c>
      <c r="E534" s="16" t="s">
        <v>282</v>
      </c>
      <c r="F534" s="16" t="s">
        <v>35</v>
      </c>
      <c r="G534" s="16">
        <v>1310</v>
      </c>
      <c r="H534" s="16">
        <v>3460</v>
      </c>
      <c r="I534" s="17" t="s">
        <v>349</v>
      </c>
      <c r="J534" s="18">
        <v>46446139652</v>
      </c>
      <c r="K534" s="19">
        <v>46446139652</v>
      </c>
      <c r="L534" s="19">
        <v>0</v>
      </c>
      <c r="M534" s="19">
        <v>0</v>
      </c>
      <c r="N534" s="19">
        <v>46446139652</v>
      </c>
      <c r="O534" s="19">
        <v>0</v>
      </c>
      <c r="P534" s="19">
        <v>0</v>
      </c>
      <c r="Q534" s="19">
        <v>0</v>
      </c>
      <c r="R534" s="19">
        <v>8444752664</v>
      </c>
      <c r="S534" s="19">
        <v>8444752664</v>
      </c>
      <c r="T534" s="19">
        <v>0</v>
      </c>
      <c r="U534" s="19">
        <v>38001386988</v>
      </c>
      <c r="V534" s="19">
        <v>0</v>
      </c>
      <c r="W534" s="19">
        <v>38001386988</v>
      </c>
      <c r="X534" s="20">
        <f t="shared" si="103"/>
        <v>0.18181818181818182</v>
      </c>
      <c r="Y534" s="20">
        <f t="shared" si="100"/>
        <v>0.18181818181818182</v>
      </c>
      <c r="Z534" s="20">
        <f t="shared" si="101"/>
        <v>0</v>
      </c>
      <c r="AA534" s="21">
        <f t="shared" si="102"/>
        <v>0.18181818181818182</v>
      </c>
    </row>
    <row r="535" spans="1:27" ht="105" hidden="1" outlineLevel="4" x14ac:dyDescent="0.25">
      <c r="A535" s="15" t="s">
        <v>347</v>
      </c>
      <c r="B535" s="16" t="s">
        <v>32</v>
      </c>
      <c r="C535" s="16" t="s">
        <v>135</v>
      </c>
      <c r="D535" s="16" t="s">
        <v>136</v>
      </c>
      <c r="E535" s="16" t="s">
        <v>284</v>
      </c>
      <c r="F535" s="16" t="s">
        <v>35</v>
      </c>
      <c r="G535" s="16">
        <v>1310</v>
      </c>
      <c r="H535" s="16">
        <v>3460</v>
      </c>
      <c r="I535" s="17" t="s">
        <v>350</v>
      </c>
      <c r="J535" s="18">
        <v>150000000</v>
      </c>
      <c r="K535" s="19">
        <v>150000000</v>
      </c>
      <c r="L535" s="19">
        <v>0</v>
      </c>
      <c r="M535" s="19">
        <v>0</v>
      </c>
      <c r="N535" s="19">
        <v>150000000</v>
      </c>
      <c r="O535" s="19">
        <v>0</v>
      </c>
      <c r="P535" s="19">
        <v>68410725</v>
      </c>
      <c r="Q535" s="19">
        <v>0</v>
      </c>
      <c r="R535" s="19">
        <v>0</v>
      </c>
      <c r="S535" s="19">
        <v>0</v>
      </c>
      <c r="T535" s="19">
        <v>13178550</v>
      </c>
      <c r="U535" s="19">
        <v>81589275</v>
      </c>
      <c r="V535" s="19">
        <v>0</v>
      </c>
      <c r="W535" s="19">
        <v>81589275</v>
      </c>
      <c r="X535" s="20">
        <f t="shared" si="103"/>
        <v>0</v>
      </c>
      <c r="Y535" s="20">
        <f t="shared" si="100"/>
        <v>0</v>
      </c>
      <c r="Z535" s="20">
        <f t="shared" si="101"/>
        <v>0.45607150000000002</v>
      </c>
      <c r="AA535" s="21">
        <f t="shared" si="102"/>
        <v>0.45607150000000002</v>
      </c>
    </row>
    <row r="536" spans="1:27" ht="90" hidden="1" outlineLevel="4" x14ac:dyDescent="0.25">
      <c r="A536" s="15" t="s">
        <v>347</v>
      </c>
      <c r="B536" s="16" t="s">
        <v>32</v>
      </c>
      <c r="C536" s="16" t="s">
        <v>135</v>
      </c>
      <c r="D536" s="16" t="s">
        <v>136</v>
      </c>
      <c r="E536" s="16" t="s">
        <v>351</v>
      </c>
      <c r="F536" s="16" t="s">
        <v>35</v>
      </c>
      <c r="G536" s="16">
        <v>1310</v>
      </c>
      <c r="H536" s="16">
        <v>3460</v>
      </c>
      <c r="I536" s="17" t="s">
        <v>352</v>
      </c>
      <c r="J536" s="18">
        <v>29006564624</v>
      </c>
      <c r="K536" s="19">
        <v>29006564624</v>
      </c>
      <c r="L536" s="19">
        <v>0</v>
      </c>
      <c r="M536" s="19">
        <v>0</v>
      </c>
      <c r="N536" s="19">
        <v>29006564624</v>
      </c>
      <c r="O536" s="19">
        <v>0</v>
      </c>
      <c r="P536" s="19">
        <v>511543273.88</v>
      </c>
      <c r="Q536" s="19">
        <v>0</v>
      </c>
      <c r="R536" s="19">
        <v>4047272867.1199999</v>
      </c>
      <c r="S536" s="19">
        <v>4047272867.1199999</v>
      </c>
      <c r="T536" s="19">
        <v>0</v>
      </c>
      <c r="U536" s="19">
        <v>24447748483</v>
      </c>
      <c r="V536" s="19">
        <v>0</v>
      </c>
      <c r="W536" s="19">
        <v>24447748483</v>
      </c>
      <c r="X536" s="20">
        <f t="shared" si="103"/>
        <v>0.13952954855506366</v>
      </c>
      <c r="Y536" s="20">
        <f t="shared" si="100"/>
        <v>0.13952954855506366</v>
      </c>
      <c r="Z536" s="20">
        <f t="shared" si="101"/>
        <v>1.7635431169148161E-2</v>
      </c>
      <c r="AA536" s="21">
        <f t="shared" si="102"/>
        <v>0.15716497972421184</v>
      </c>
    </row>
    <row r="537" spans="1:27" ht="105" hidden="1" outlineLevel="4" x14ac:dyDescent="0.25">
      <c r="A537" s="15" t="s">
        <v>347</v>
      </c>
      <c r="B537" s="16" t="s">
        <v>32</v>
      </c>
      <c r="C537" s="16" t="s">
        <v>135</v>
      </c>
      <c r="D537" s="16" t="s">
        <v>136</v>
      </c>
      <c r="E537" s="16" t="s">
        <v>154</v>
      </c>
      <c r="F537" s="16" t="s">
        <v>35</v>
      </c>
      <c r="G537" s="16">
        <v>1310</v>
      </c>
      <c r="H537" s="16">
        <v>3460</v>
      </c>
      <c r="I537" s="17" t="s">
        <v>353</v>
      </c>
      <c r="J537" s="18">
        <v>17573869337</v>
      </c>
      <c r="K537" s="19">
        <v>17573869337</v>
      </c>
      <c r="L537" s="19">
        <v>0</v>
      </c>
      <c r="M537" s="19">
        <v>0</v>
      </c>
      <c r="N537" s="19">
        <v>17573869337</v>
      </c>
      <c r="O537" s="19">
        <v>0</v>
      </c>
      <c r="P537" s="19">
        <v>8674616290.4300003</v>
      </c>
      <c r="Q537" s="19">
        <v>0</v>
      </c>
      <c r="R537" s="19">
        <v>8899253046.5699997</v>
      </c>
      <c r="S537" s="19">
        <v>8899253046.5699997</v>
      </c>
      <c r="T537" s="19">
        <v>0</v>
      </c>
      <c r="U537" s="19">
        <v>0</v>
      </c>
      <c r="V537" s="19">
        <v>0</v>
      </c>
      <c r="W537" s="19">
        <v>0</v>
      </c>
      <c r="X537" s="20">
        <f t="shared" si="103"/>
        <v>0.50639121504298001</v>
      </c>
      <c r="Y537" s="20">
        <f t="shared" si="100"/>
        <v>0.50639121504298001</v>
      </c>
      <c r="Z537" s="20">
        <f t="shared" si="101"/>
        <v>0.49360878495701999</v>
      </c>
      <c r="AA537" s="21">
        <f t="shared" si="102"/>
        <v>1</v>
      </c>
    </row>
    <row r="538" spans="1:27" ht="105" hidden="1" outlineLevel="4" x14ac:dyDescent="0.25">
      <c r="A538" s="15" t="s">
        <v>347</v>
      </c>
      <c r="B538" s="16" t="s">
        <v>32</v>
      </c>
      <c r="C538" s="16" t="s">
        <v>135</v>
      </c>
      <c r="D538" s="16" t="s">
        <v>136</v>
      </c>
      <c r="E538" s="16" t="s">
        <v>354</v>
      </c>
      <c r="F538" s="16" t="s">
        <v>35</v>
      </c>
      <c r="G538" s="16">
        <v>1310</v>
      </c>
      <c r="H538" s="16">
        <v>3460</v>
      </c>
      <c r="I538" s="17" t="s">
        <v>355</v>
      </c>
      <c r="J538" s="18">
        <v>23560305387</v>
      </c>
      <c r="K538" s="19">
        <v>23560305387</v>
      </c>
      <c r="L538" s="19">
        <v>0</v>
      </c>
      <c r="M538" s="19">
        <v>0</v>
      </c>
      <c r="N538" s="19">
        <v>23560305387</v>
      </c>
      <c r="O538" s="19">
        <v>0</v>
      </c>
      <c r="P538" s="19">
        <v>5557809861</v>
      </c>
      <c r="Q538" s="19">
        <v>0</v>
      </c>
      <c r="R538" s="19">
        <v>0</v>
      </c>
      <c r="S538" s="19">
        <v>0</v>
      </c>
      <c r="T538" s="19">
        <v>0</v>
      </c>
      <c r="U538" s="19">
        <v>18002495526</v>
      </c>
      <c r="V538" s="19">
        <v>0</v>
      </c>
      <c r="W538" s="19">
        <v>18002495526</v>
      </c>
      <c r="X538" s="20">
        <f t="shared" si="103"/>
        <v>0</v>
      </c>
      <c r="Y538" s="20">
        <f t="shared" si="100"/>
        <v>0</v>
      </c>
      <c r="Z538" s="20">
        <f t="shared" si="101"/>
        <v>0.23589719104688106</v>
      </c>
      <c r="AA538" s="21">
        <f t="shared" si="102"/>
        <v>0.23589719104688106</v>
      </c>
    </row>
    <row r="539" spans="1:27" ht="135" hidden="1" outlineLevel="4" x14ac:dyDescent="0.25">
      <c r="A539" s="15" t="s">
        <v>347</v>
      </c>
      <c r="B539" s="16" t="s">
        <v>32</v>
      </c>
      <c r="C539" s="16" t="s">
        <v>135</v>
      </c>
      <c r="D539" s="16" t="s">
        <v>136</v>
      </c>
      <c r="E539" s="16" t="s">
        <v>356</v>
      </c>
      <c r="F539" s="16" t="s">
        <v>35</v>
      </c>
      <c r="G539" s="16">
        <v>1310</v>
      </c>
      <c r="H539" s="16">
        <v>3460</v>
      </c>
      <c r="I539" s="17" t="s">
        <v>357</v>
      </c>
      <c r="J539" s="18">
        <v>10097273736</v>
      </c>
      <c r="K539" s="19">
        <v>10097273736</v>
      </c>
      <c r="L539" s="19">
        <v>0</v>
      </c>
      <c r="M539" s="19">
        <v>0</v>
      </c>
      <c r="N539" s="19">
        <v>10097273736</v>
      </c>
      <c r="O539" s="19">
        <v>0</v>
      </c>
      <c r="P539" s="19">
        <v>2635891383.23</v>
      </c>
      <c r="Q539" s="19">
        <v>0</v>
      </c>
      <c r="R539" s="19">
        <v>3754198616.77</v>
      </c>
      <c r="S539" s="19">
        <v>3754198616.77</v>
      </c>
      <c r="T539" s="19">
        <v>0</v>
      </c>
      <c r="U539" s="19">
        <v>3707183736</v>
      </c>
      <c r="V539" s="19">
        <v>0</v>
      </c>
      <c r="W539" s="19">
        <v>3707183736.0000005</v>
      </c>
      <c r="X539" s="20">
        <f t="shared" si="103"/>
        <v>0.37180319311192733</v>
      </c>
      <c r="Y539" s="20">
        <f t="shared" si="100"/>
        <v>0.37180319311192733</v>
      </c>
      <c r="Z539" s="20">
        <f t="shared" si="101"/>
        <v>0.26104980929973276</v>
      </c>
      <c r="AA539" s="21">
        <f t="shared" si="102"/>
        <v>0.63285300241166009</v>
      </c>
    </row>
    <row r="540" spans="1:27" ht="105" hidden="1" outlineLevel="4" x14ac:dyDescent="0.25">
      <c r="A540" s="15" t="s">
        <v>347</v>
      </c>
      <c r="B540" s="16" t="s">
        <v>32</v>
      </c>
      <c r="C540" s="16" t="s">
        <v>135</v>
      </c>
      <c r="D540" s="16" t="s">
        <v>136</v>
      </c>
      <c r="E540" s="16" t="s">
        <v>358</v>
      </c>
      <c r="F540" s="16" t="s">
        <v>35</v>
      </c>
      <c r="G540" s="16">
        <v>1310</v>
      </c>
      <c r="H540" s="16">
        <v>3460</v>
      </c>
      <c r="I540" s="17" t="s">
        <v>359</v>
      </c>
      <c r="J540" s="18">
        <v>49181422115</v>
      </c>
      <c r="K540" s="19">
        <v>49181422115</v>
      </c>
      <c r="L540" s="19">
        <v>0</v>
      </c>
      <c r="M540" s="19">
        <v>0</v>
      </c>
      <c r="N540" s="19">
        <v>49181422115</v>
      </c>
      <c r="O540" s="19">
        <v>0</v>
      </c>
      <c r="P540" s="19">
        <v>0</v>
      </c>
      <c r="Q540" s="19">
        <v>0</v>
      </c>
      <c r="R540" s="19">
        <v>0</v>
      </c>
      <c r="S540" s="19">
        <v>0</v>
      </c>
      <c r="T540" s="19">
        <v>0</v>
      </c>
      <c r="U540" s="19">
        <v>49181422115</v>
      </c>
      <c r="V540" s="19">
        <v>0</v>
      </c>
      <c r="W540" s="19">
        <v>49181422115</v>
      </c>
      <c r="X540" s="20">
        <f t="shared" si="103"/>
        <v>0</v>
      </c>
      <c r="Y540" s="20">
        <f t="shared" si="100"/>
        <v>0</v>
      </c>
      <c r="Z540" s="20">
        <f t="shared" si="101"/>
        <v>0</v>
      </c>
      <c r="AA540" s="21">
        <f t="shared" si="102"/>
        <v>0</v>
      </c>
    </row>
    <row r="541" spans="1:27" ht="90" hidden="1" outlineLevel="4" x14ac:dyDescent="0.25">
      <c r="A541" s="15" t="s">
        <v>347</v>
      </c>
      <c r="B541" s="16" t="s">
        <v>32</v>
      </c>
      <c r="C541" s="16" t="s">
        <v>135</v>
      </c>
      <c r="D541" s="16" t="s">
        <v>136</v>
      </c>
      <c r="E541" s="16" t="s">
        <v>360</v>
      </c>
      <c r="F541" s="16" t="s">
        <v>35</v>
      </c>
      <c r="G541" s="16">
        <v>1310</v>
      </c>
      <c r="H541" s="16">
        <v>3460</v>
      </c>
      <c r="I541" s="17" t="s">
        <v>361</v>
      </c>
      <c r="J541" s="18">
        <v>300000000</v>
      </c>
      <c r="K541" s="19">
        <v>300000000</v>
      </c>
      <c r="L541" s="19">
        <v>0</v>
      </c>
      <c r="M541" s="19">
        <v>0</v>
      </c>
      <c r="N541" s="19">
        <v>300000000</v>
      </c>
      <c r="O541" s="19">
        <v>0</v>
      </c>
      <c r="P541" s="19">
        <v>75000000</v>
      </c>
      <c r="Q541" s="19">
        <v>0</v>
      </c>
      <c r="R541" s="19">
        <v>0</v>
      </c>
      <c r="S541" s="19">
        <v>0</v>
      </c>
      <c r="T541" s="19">
        <v>0</v>
      </c>
      <c r="U541" s="19">
        <v>225000000</v>
      </c>
      <c r="V541" s="19">
        <v>0</v>
      </c>
      <c r="W541" s="19">
        <v>225000000</v>
      </c>
      <c r="X541" s="20">
        <f t="shared" si="103"/>
        <v>0</v>
      </c>
      <c r="Y541" s="20">
        <f t="shared" si="100"/>
        <v>0</v>
      </c>
      <c r="Z541" s="20">
        <f t="shared" si="101"/>
        <v>0.25</v>
      </c>
      <c r="AA541" s="21">
        <f t="shared" si="102"/>
        <v>0.25</v>
      </c>
    </row>
    <row r="542" spans="1:27" ht="135" hidden="1" outlineLevel="4" x14ac:dyDescent="0.25">
      <c r="A542" s="15" t="s">
        <v>347</v>
      </c>
      <c r="B542" s="16" t="s">
        <v>32</v>
      </c>
      <c r="C542" s="16" t="s">
        <v>135</v>
      </c>
      <c r="D542" s="16" t="s">
        <v>136</v>
      </c>
      <c r="E542" s="16" t="s">
        <v>362</v>
      </c>
      <c r="F542" s="16" t="s">
        <v>35</v>
      </c>
      <c r="G542" s="16">
        <v>1310</v>
      </c>
      <c r="H542" s="16">
        <v>3460</v>
      </c>
      <c r="I542" s="17" t="s">
        <v>363</v>
      </c>
      <c r="J542" s="18">
        <v>10902726264</v>
      </c>
      <c r="K542" s="19">
        <v>10902726264</v>
      </c>
      <c r="L542" s="19">
        <v>0</v>
      </c>
      <c r="M542" s="19">
        <v>0</v>
      </c>
      <c r="N542" s="19">
        <v>10902726264</v>
      </c>
      <c r="O542" s="19">
        <v>0</v>
      </c>
      <c r="P542" s="19">
        <v>0</v>
      </c>
      <c r="Q542" s="19">
        <v>0</v>
      </c>
      <c r="R542" s="19">
        <v>0</v>
      </c>
      <c r="S542" s="19">
        <v>0</v>
      </c>
      <c r="T542" s="19">
        <v>0</v>
      </c>
      <c r="U542" s="19">
        <v>10902726264</v>
      </c>
      <c r="V542" s="19">
        <v>0</v>
      </c>
      <c r="W542" s="19">
        <v>10902726264</v>
      </c>
      <c r="X542" s="20">
        <f t="shared" si="103"/>
        <v>0</v>
      </c>
      <c r="Y542" s="20">
        <f t="shared" si="100"/>
        <v>0</v>
      </c>
      <c r="Z542" s="20">
        <f t="shared" si="101"/>
        <v>0</v>
      </c>
      <c r="AA542" s="21">
        <f t="shared" si="102"/>
        <v>0</v>
      </c>
    </row>
    <row r="543" spans="1:27" ht="135" hidden="1" outlineLevel="4" x14ac:dyDescent="0.25">
      <c r="A543" s="15" t="s">
        <v>347</v>
      </c>
      <c r="B543" s="16" t="s">
        <v>32</v>
      </c>
      <c r="C543" s="16" t="s">
        <v>135</v>
      </c>
      <c r="D543" s="16" t="s">
        <v>136</v>
      </c>
      <c r="E543" s="16" t="s">
        <v>364</v>
      </c>
      <c r="F543" s="16" t="s">
        <v>35</v>
      </c>
      <c r="G543" s="16">
        <v>1310</v>
      </c>
      <c r="H543" s="16">
        <v>3460</v>
      </c>
      <c r="I543" s="17" t="s">
        <v>365</v>
      </c>
      <c r="J543" s="18">
        <v>30370172000</v>
      </c>
      <c r="K543" s="19">
        <v>30370172000</v>
      </c>
      <c r="L543" s="19">
        <v>0</v>
      </c>
      <c r="M543" s="19">
        <v>0</v>
      </c>
      <c r="N543" s="19">
        <v>30370172000</v>
      </c>
      <c r="O543" s="19">
        <v>0</v>
      </c>
      <c r="P543" s="19">
        <v>502350799</v>
      </c>
      <c r="Q543" s="19">
        <v>0</v>
      </c>
      <c r="R543" s="19">
        <v>5521849456</v>
      </c>
      <c r="S543" s="19">
        <v>5521849456</v>
      </c>
      <c r="T543" s="19">
        <v>0</v>
      </c>
      <c r="U543" s="19">
        <v>24345971745</v>
      </c>
      <c r="V543" s="19">
        <v>0</v>
      </c>
      <c r="W543" s="19">
        <v>24345971745</v>
      </c>
      <c r="X543" s="20">
        <f t="shared" si="103"/>
        <v>0.18181818186607571</v>
      </c>
      <c r="Y543" s="20">
        <f t="shared" si="100"/>
        <v>0.18181818186607571</v>
      </c>
      <c r="Z543" s="20">
        <f t="shared" si="101"/>
        <v>1.6540927031957541E-2</v>
      </c>
      <c r="AA543" s="21">
        <f t="shared" si="102"/>
        <v>0.19835910889803324</v>
      </c>
    </row>
    <row r="544" spans="1:27" ht="135" hidden="1" outlineLevel="4" x14ac:dyDescent="0.25">
      <c r="A544" s="15" t="s">
        <v>347</v>
      </c>
      <c r="B544" s="16" t="s">
        <v>32</v>
      </c>
      <c r="C544" s="16" t="s">
        <v>135</v>
      </c>
      <c r="D544" s="16" t="s">
        <v>136</v>
      </c>
      <c r="E544" s="16" t="s">
        <v>176</v>
      </c>
      <c r="F544" s="16" t="s">
        <v>35</v>
      </c>
      <c r="G544" s="16">
        <v>1310</v>
      </c>
      <c r="H544" s="16">
        <v>3460</v>
      </c>
      <c r="I544" s="17" t="s">
        <v>366</v>
      </c>
      <c r="J544" s="18">
        <v>1600000000</v>
      </c>
      <c r="K544" s="19">
        <v>1600000000</v>
      </c>
      <c r="L544" s="19">
        <v>0</v>
      </c>
      <c r="M544" s="19">
        <v>0</v>
      </c>
      <c r="N544" s="19">
        <v>1600000000</v>
      </c>
      <c r="O544" s="19">
        <v>0</v>
      </c>
      <c r="P544" s="19">
        <v>100000000</v>
      </c>
      <c r="Q544" s="19">
        <v>0</v>
      </c>
      <c r="R544" s="19">
        <v>400000000</v>
      </c>
      <c r="S544" s="19">
        <v>400000000</v>
      </c>
      <c r="T544" s="19">
        <v>0</v>
      </c>
      <c r="U544" s="19">
        <v>1100000000</v>
      </c>
      <c r="V544" s="19">
        <v>0</v>
      </c>
      <c r="W544" s="19">
        <v>1100000000</v>
      </c>
      <c r="X544" s="20">
        <f t="shared" si="103"/>
        <v>0.25</v>
      </c>
      <c r="Y544" s="20">
        <f t="shared" si="100"/>
        <v>0.25</v>
      </c>
      <c r="Z544" s="20">
        <f t="shared" si="101"/>
        <v>6.25E-2</v>
      </c>
      <c r="AA544" s="21">
        <f t="shared" si="102"/>
        <v>0.3125</v>
      </c>
    </row>
    <row r="545" spans="1:27" ht="135" hidden="1" outlineLevel="4" x14ac:dyDescent="0.25">
      <c r="A545" s="15" t="s">
        <v>347</v>
      </c>
      <c r="B545" s="16" t="s">
        <v>32</v>
      </c>
      <c r="C545" s="16" t="s">
        <v>135</v>
      </c>
      <c r="D545" s="16" t="s">
        <v>136</v>
      </c>
      <c r="E545" s="16" t="s">
        <v>367</v>
      </c>
      <c r="F545" s="16" t="s">
        <v>35</v>
      </c>
      <c r="G545" s="16">
        <v>1310</v>
      </c>
      <c r="H545" s="16">
        <v>3460</v>
      </c>
      <c r="I545" s="17" t="s">
        <v>368</v>
      </c>
      <c r="J545" s="18">
        <v>150000000</v>
      </c>
      <c r="K545" s="19">
        <v>150000000</v>
      </c>
      <c r="L545" s="19">
        <v>0</v>
      </c>
      <c r="M545" s="19">
        <v>0</v>
      </c>
      <c r="N545" s="19">
        <v>150000000</v>
      </c>
      <c r="O545" s="19">
        <v>0</v>
      </c>
      <c r="P545" s="19">
        <v>37500000</v>
      </c>
      <c r="Q545" s="19">
        <v>0</v>
      </c>
      <c r="R545" s="19">
        <v>0</v>
      </c>
      <c r="S545" s="19">
        <v>0</v>
      </c>
      <c r="T545" s="19">
        <v>0</v>
      </c>
      <c r="U545" s="19">
        <v>112500000</v>
      </c>
      <c r="V545" s="19">
        <v>0</v>
      </c>
      <c r="W545" s="19">
        <v>112500000</v>
      </c>
      <c r="X545" s="20">
        <f t="shared" si="103"/>
        <v>0</v>
      </c>
      <c r="Y545" s="20">
        <f t="shared" si="100"/>
        <v>0</v>
      </c>
      <c r="Z545" s="20">
        <f t="shared" si="101"/>
        <v>0.25</v>
      </c>
      <c r="AA545" s="21">
        <f t="shared" si="102"/>
        <v>0.25</v>
      </c>
    </row>
    <row r="546" spans="1:27" ht="90" hidden="1" outlineLevel="4" x14ac:dyDescent="0.25">
      <c r="A546" s="15" t="s">
        <v>347</v>
      </c>
      <c r="B546" s="16" t="s">
        <v>32</v>
      </c>
      <c r="C546" s="16" t="s">
        <v>135</v>
      </c>
      <c r="D546" s="16" t="s">
        <v>136</v>
      </c>
      <c r="E546" s="16" t="s">
        <v>178</v>
      </c>
      <c r="F546" s="16" t="s">
        <v>35</v>
      </c>
      <c r="G546" s="16">
        <v>1310</v>
      </c>
      <c r="H546" s="16">
        <v>3460</v>
      </c>
      <c r="I546" s="17" t="s">
        <v>369</v>
      </c>
      <c r="J546" s="18">
        <v>15000000</v>
      </c>
      <c r="K546" s="19">
        <v>15000000</v>
      </c>
      <c r="L546" s="19">
        <v>0</v>
      </c>
      <c r="M546" s="19">
        <v>0</v>
      </c>
      <c r="N546" s="19">
        <v>15000000</v>
      </c>
      <c r="O546" s="19">
        <v>0</v>
      </c>
      <c r="P546" s="19">
        <v>0</v>
      </c>
      <c r="Q546" s="19">
        <v>0</v>
      </c>
      <c r="R546" s="19">
        <v>0</v>
      </c>
      <c r="S546" s="19">
        <v>0</v>
      </c>
      <c r="T546" s="19">
        <v>0</v>
      </c>
      <c r="U546" s="19">
        <v>15000000</v>
      </c>
      <c r="V546" s="19">
        <v>0</v>
      </c>
      <c r="W546" s="19">
        <v>15000000</v>
      </c>
      <c r="X546" s="20">
        <f t="shared" si="103"/>
        <v>0</v>
      </c>
      <c r="Y546" s="20">
        <f t="shared" si="100"/>
        <v>0</v>
      </c>
      <c r="Z546" s="20">
        <f t="shared" si="101"/>
        <v>0</v>
      </c>
      <c r="AA546" s="21">
        <f t="shared" si="102"/>
        <v>0</v>
      </c>
    </row>
    <row r="547" spans="1:27" ht="315" hidden="1" outlineLevel="4" x14ac:dyDescent="0.25">
      <c r="A547" s="15" t="s">
        <v>347</v>
      </c>
      <c r="B547" s="16" t="s">
        <v>32</v>
      </c>
      <c r="C547" s="16" t="s">
        <v>135</v>
      </c>
      <c r="D547" s="16" t="s">
        <v>136</v>
      </c>
      <c r="E547" s="16" t="s">
        <v>180</v>
      </c>
      <c r="F547" s="16" t="s">
        <v>35</v>
      </c>
      <c r="G547" s="16">
        <v>1310</v>
      </c>
      <c r="H547" s="16">
        <v>3460</v>
      </c>
      <c r="I547" s="17" t="s">
        <v>370</v>
      </c>
      <c r="J547" s="18">
        <v>1617495395</v>
      </c>
      <c r="K547" s="19">
        <v>1617495395</v>
      </c>
      <c r="L547" s="19">
        <v>0</v>
      </c>
      <c r="M547" s="19">
        <v>0</v>
      </c>
      <c r="N547" s="19">
        <v>1617495395</v>
      </c>
      <c r="O547" s="19">
        <v>0</v>
      </c>
      <c r="P547" s="19">
        <v>134791283</v>
      </c>
      <c r="Q547" s="19">
        <v>0</v>
      </c>
      <c r="R547" s="19">
        <v>269582566</v>
      </c>
      <c r="S547" s="19">
        <v>269582566</v>
      </c>
      <c r="T547" s="19">
        <v>0</v>
      </c>
      <c r="U547" s="19">
        <v>1213121546</v>
      </c>
      <c r="V547" s="19">
        <v>0</v>
      </c>
      <c r="W547" s="19">
        <v>1213121546</v>
      </c>
      <c r="X547" s="20">
        <f t="shared" si="103"/>
        <v>0.16666666676970662</v>
      </c>
      <c r="Y547" s="20">
        <f t="shared" si="100"/>
        <v>0.16666666676970662</v>
      </c>
      <c r="Z547" s="20">
        <f t="shared" si="101"/>
        <v>8.3333333384853311E-2</v>
      </c>
      <c r="AA547" s="21">
        <f t="shared" si="102"/>
        <v>0.25000000015455992</v>
      </c>
    </row>
    <row r="548" spans="1:27" ht="135" hidden="1" outlineLevel="4" x14ac:dyDescent="0.25">
      <c r="A548" s="15" t="s">
        <v>347</v>
      </c>
      <c r="B548" s="16" t="s">
        <v>32</v>
      </c>
      <c r="C548" s="16" t="s">
        <v>135</v>
      </c>
      <c r="D548" s="16" t="s">
        <v>371</v>
      </c>
      <c r="E548" s="16"/>
      <c r="F548" s="16" t="s">
        <v>35</v>
      </c>
      <c r="G548" s="16">
        <v>1320</v>
      </c>
      <c r="H548" s="16">
        <v>3460</v>
      </c>
      <c r="I548" s="17" t="s">
        <v>372</v>
      </c>
      <c r="J548" s="18">
        <v>4342626252</v>
      </c>
      <c r="K548" s="19">
        <v>4342626252</v>
      </c>
      <c r="L548" s="19">
        <v>0</v>
      </c>
      <c r="M548" s="19">
        <v>0</v>
      </c>
      <c r="N548" s="19">
        <v>4342626252</v>
      </c>
      <c r="O548" s="19">
        <v>0</v>
      </c>
      <c r="P548" s="19">
        <v>855179063</v>
      </c>
      <c r="Q548" s="19">
        <v>0</v>
      </c>
      <c r="R548" s="19">
        <v>225070000</v>
      </c>
      <c r="S548" s="19">
        <v>224738000</v>
      </c>
      <c r="T548" s="19">
        <v>0</v>
      </c>
      <c r="U548" s="19">
        <v>3262377189</v>
      </c>
      <c r="V548" s="19">
        <v>0</v>
      </c>
      <c r="W548" s="19">
        <v>3262377189</v>
      </c>
      <c r="X548" s="20">
        <f t="shared" si="103"/>
        <v>5.1828084421574119E-2</v>
      </c>
      <c r="Y548" s="20">
        <f t="shared" si="100"/>
        <v>5.1828084421574119E-2</v>
      </c>
      <c r="Z548" s="20">
        <f t="shared" si="101"/>
        <v>0.1969267013494764</v>
      </c>
      <c r="AA548" s="21">
        <f t="shared" si="102"/>
        <v>0.24875478577105054</v>
      </c>
    </row>
    <row r="549" spans="1:27" ht="45" hidden="1" outlineLevel="4" x14ac:dyDescent="0.25">
      <c r="A549" s="15" t="s">
        <v>347</v>
      </c>
      <c r="B549" s="16" t="s">
        <v>32</v>
      </c>
      <c r="C549" s="16" t="s">
        <v>135</v>
      </c>
      <c r="D549" s="16" t="s">
        <v>170</v>
      </c>
      <c r="E549" s="16"/>
      <c r="F549" s="16" t="s">
        <v>35</v>
      </c>
      <c r="G549" s="16">
        <v>1320</v>
      </c>
      <c r="H549" s="16">
        <v>3460</v>
      </c>
      <c r="I549" s="17" t="s">
        <v>171</v>
      </c>
      <c r="J549" s="18">
        <v>6461571</v>
      </c>
      <c r="K549" s="19">
        <v>6461571</v>
      </c>
      <c r="L549" s="19">
        <v>0</v>
      </c>
      <c r="M549" s="19">
        <v>0</v>
      </c>
      <c r="N549" s="19">
        <v>6461571</v>
      </c>
      <c r="O549" s="19">
        <v>0</v>
      </c>
      <c r="P549" s="19">
        <v>0</v>
      </c>
      <c r="Q549" s="19">
        <v>0</v>
      </c>
      <c r="R549" s="19">
        <v>1126938.07</v>
      </c>
      <c r="S549" s="19">
        <v>1126938.07</v>
      </c>
      <c r="T549" s="19">
        <v>5334632.93</v>
      </c>
      <c r="U549" s="19">
        <v>5334632.93</v>
      </c>
      <c r="V549" s="19">
        <v>0</v>
      </c>
      <c r="W549" s="19">
        <v>5334632.93</v>
      </c>
      <c r="X549" s="20">
        <f t="shared" si="103"/>
        <v>0.17440620400209175</v>
      </c>
      <c r="Y549" s="20">
        <f t="shared" si="100"/>
        <v>0.17440620400209175</v>
      </c>
      <c r="Z549" s="20">
        <f t="shared" si="101"/>
        <v>0</v>
      </c>
      <c r="AA549" s="21">
        <f t="shared" si="102"/>
        <v>0.17440620400209175</v>
      </c>
    </row>
    <row r="550" spans="1:27" hidden="1" outlineLevel="3" x14ac:dyDescent="0.25">
      <c r="A550" s="22"/>
      <c r="B550" s="23"/>
      <c r="C550" s="23" t="s">
        <v>191</v>
      </c>
      <c r="D550" s="23"/>
      <c r="E550" s="23"/>
      <c r="F550" s="23"/>
      <c r="G550" s="23"/>
      <c r="H550" s="23"/>
      <c r="I550" s="24"/>
      <c r="J550" s="25">
        <f t="shared" ref="J550:W550" si="106">SUBTOTAL(9,J531:J549)</f>
        <v>225337572813</v>
      </c>
      <c r="K550" s="26">
        <f t="shared" si="106"/>
        <v>225337572813</v>
      </c>
      <c r="L550" s="26">
        <f t="shared" si="106"/>
        <v>0</v>
      </c>
      <c r="M550" s="26">
        <f t="shared" si="106"/>
        <v>0</v>
      </c>
      <c r="N550" s="26">
        <f t="shared" si="106"/>
        <v>225337572813</v>
      </c>
      <c r="O550" s="26">
        <f t="shared" si="106"/>
        <v>0</v>
      </c>
      <c r="P550" s="26">
        <f t="shared" si="106"/>
        <v>19160103307.889999</v>
      </c>
      <c r="Q550" s="26">
        <f t="shared" si="106"/>
        <v>0</v>
      </c>
      <c r="R550" s="26">
        <f t="shared" si="106"/>
        <v>31565717744.459999</v>
      </c>
      <c r="S550" s="26">
        <f t="shared" si="106"/>
        <v>31564656547.02</v>
      </c>
      <c r="T550" s="26">
        <f t="shared" si="106"/>
        <v>26407443.649999999</v>
      </c>
      <c r="U550" s="26">
        <f t="shared" si="106"/>
        <v>174611751760.64999</v>
      </c>
      <c r="V550" s="26">
        <f t="shared" si="106"/>
        <v>0</v>
      </c>
      <c r="W550" s="26">
        <f t="shared" si="106"/>
        <v>174611751760.64999</v>
      </c>
      <c r="X550" s="27">
        <f t="shared" si="103"/>
        <v>0.14008191066589376</v>
      </c>
      <c r="Y550" s="27">
        <f t="shared" si="100"/>
        <v>0.14008191066589376</v>
      </c>
      <c r="Z550" s="27">
        <f t="shared" si="101"/>
        <v>8.5028444518617047E-2</v>
      </c>
      <c r="AA550" s="28">
        <f t="shared" si="102"/>
        <v>0.22511035518451081</v>
      </c>
    </row>
    <row r="551" spans="1:27" ht="105" hidden="1" outlineLevel="4" x14ac:dyDescent="0.25">
      <c r="A551" s="15" t="s">
        <v>347</v>
      </c>
      <c r="B551" s="16" t="s">
        <v>32</v>
      </c>
      <c r="C551" s="16" t="s">
        <v>192</v>
      </c>
      <c r="D551" s="16" t="s">
        <v>193</v>
      </c>
      <c r="E551" s="16" t="s">
        <v>142</v>
      </c>
      <c r="F551" s="16">
        <v>280</v>
      </c>
      <c r="G551" s="16">
        <v>2310</v>
      </c>
      <c r="H551" s="16">
        <v>3460</v>
      </c>
      <c r="I551" s="17" t="s">
        <v>373</v>
      </c>
      <c r="J551" s="18">
        <v>600000000</v>
      </c>
      <c r="K551" s="19">
        <v>600000000</v>
      </c>
      <c r="L551" s="19">
        <v>0</v>
      </c>
      <c r="M551" s="19">
        <v>0</v>
      </c>
      <c r="N551" s="19">
        <v>600000000</v>
      </c>
      <c r="O551" s="19">
        <v>0</v>
      </c>
      <c r="P551" s="19">
        <v>24000000</v>
      </c>
      <c r="Q551" s="19">
        <v>0</v>
      </c>
      <c r="R551" s="19">
        <v>0</v>
      </c>
      <c r="S551" s="19">
        <v>0</v>
      </c>
      <c r="T551" s="19">
        <v>0</v>
      </c>
      <c r="U551" s="19">
        <v>576000000</v>
      </c>
      <c r="V551" s="19">
        <v>0</v>
      </c>
      <c r="W551" s="19">
        <v>576000000</v>
      </c>
      <c r="X551" s="20">
        <f t="shared" si="103"/>
        <v>0</v>
      </c>
      <c r="Y551" s="20">
        <f t="shared" si="100"/>
        <v>0</v>
      </c>
      <c r="Z551" s="20">
        <f t="shared" si="101"/>
        <v>0.04</v>
      </c>
      <c r="AA551" s="21">
        <f t="shared" si="102"/>
        <v>0.04</v>
      </c>
    </row>
    <row r="552" spans="1:27" ht="150" hidden="1" outlineLevel="4" x14ac:dyDescent="0.25">
      <c r="A552" s="15" t="s">
        <v>347</v>
      </c>
      <c r="B552" s="16" t="s">
        <v>32</v>
      </c>
      <c r="C552" s="16" t="s">
        <v>192</v>
      </c>
      <c r="D552" s="16" t="s">
        <v>193</v>
      </c>
      <c r="E552" s="16" t="s">
        <v>374</v>
      </c>
      <c r="F552" s="16">
        <v>280</v>
      </c>
      <c r="G552" s="16">
        <v>2310</v>
      </c>
      <c r="H552" s="16">
        <v>3460</v>
      </c>
      <c r="I552" s="17" t="s">
        <v>375</v>
      </c>
      <c r="J552" s="18">
        <v>75000000</v>
      </c>
      <c r="K552" s="19">
        <v>75000000</v>
      </c>
      <c r="L552" s="19">
        <v>0</v>
      </c>
      <c r="M552" s="19">
        <v>0</v>
      </c>
      <c r="N552" s="19">
        <v>75000000</v>
      </c>
      <c r="O552" s="19">
        <v>0</v>
      </c>
      <c r="P552" s="19">
        <v>18437758</v>
      </c>
      <c r="Q552" s="19">
        <v>0</v>
      </c>
      <c r="R552" s="19">
        <v>0</v>
      </c>
      <c r="S552" s="19">
        <v>0</v>
      </c>
      <c r="T552" s="19">
        <v>0</v>
      </c>
      <c r="U552" s="19">
        <v>56562242</v>
      </c>
      <c r="V552" s="19">
        <v>0</v>
      </c>
      <c r="W552" s="19">
        <v>56562242</v>
      </c>
      <c r="X552" s="20">
        <f t="shared" si="103"/>
        <v>0</v>
      </c>
      <c r="Y552" s="20">
        <f t="shared" si="100"/>
        <v>0</v>
      </c>
      <c r="Z552" s="20">
        <f t="shared" si="101"/>
        <v>0.24583677333333334</v>
      </c>
      <c r="AA552" s="21">
        <f t="shared" si="102"/>
        <v>0.24583677333333334</v>
      </c>
    </row>
    <row r="553" spans="1:27" hidden="1" outlineLevel="3" x14ac:dyDescent="0.25">
      <c r="A553" s="22"/>
      <c r="B553" s="23"/>
      <c r="C553" s="23" t="s">
        <v>194</v>
      </c>
      <c r="D553" s="23"/>
      <c r="E553" s="23"/>
      <c r="F553" s="23"/>
      <c r="G553" s="23"/>
      <c r="H553" s="23"/>
      <c r="I553" s="24"/>
      <c r="J553" s="25">
        <f t="shared" ref="J553:W553" si="107">SUBTOTAL(9,J551:J552)</f>
        <v>675000000</v>
      </c>
      <c r="K553" s="26">
        <f t="shared" si="107"/>
        <v>675000000</v>
      </c>
      <c r="L553" s="26">
        <f t="shared" si="107"/>
        <v>0</v>
      </c>
      <c r="M553" s="26">
        <f t="shared" si="107"/>
        <v>0</v>
      </c>
      <c r="N553" s="26">
        <f t="shared" si="107"/>
        <v>675000000</v>
      </c>
      <c r="O553" s="26">
        <f t="shared" si="107"/>
        <v>0</v>
      </c>
      <c r="P553" s="26">
        <f t="shared" si="107"/>
        <v>42437758</v>
      </c>
      <c r="Q553" s="26">
        <f t="shared" si="107"/>
        <v>0</v>
      </c>
      <c r="R553" s="26">
        <f t="shared" si="107"/>
        <v>0</v>
      </c>
      <c r="S553" s="26">
        <f t="shared" si="107"/>
        <v>0</v>
      </c>
      <c r="T553" s="26">
        <f t="shared" si="107"/>
        <v>0</v>
      </c>
      <c r="U553" s="26">
        <f t="shared" si="107"/>
        <v>632562242</v>
      </c>
      <c r="V553" s="26">
        <f t="shared" si="107"/>
        <v>0</v>
      </c>
      <c r="W553" s="26">
        <f t="shared" si="107"/>
        <v>632562242</v>
      </c>
      <c r="X553" s="27">
        <f t="shared" si="103"/>
        <v>0</v>
      </c>
      <c r="Y553" s="27">
        <f t="shared" si="100"/>
        <v>0</v>
      </c>
      <c r="Z553" s="27">
        <f t="shared" si="101"/>
        <v>6.2870752592592588E-2</v>
      </c>
      <c r="AA553" s="28">
        <f t="shared" si="102"/>
        <v>6.2870752592592588E-2</v>
      </c>
    </row>
    <row r="554" spans="1:27" outlineLevel="1" collapsed="1" x14ac:dyDescent="0.25">
      <c r="A554" s="22" t="s">
        <v>376</v>
      </c>
      <c r="B554" s="23"/>
      <c r="C554" s="23"/>
      <c r="D554" s="23"/>
      <c r="E554" s="23"/>
      <c r="F554" s="23"/>
      <c r="G554" s="23"/>
      <c r="H554" s="23"/>
      <c r="I554" s="24"/>
      <c r="J554" s="25">
        <f t="shared" ref="J554:W554" si="108">SUBTOTAL(9,J507:J552)</f>
        <v>229589302200</v>
      </c>
      <c r="K554" s="26">
        <f t="shared" si="108"/>
        <v>229589302200</v>
      </c>
      <c r="L554" s="26">
        <f t="shared" si="108"/>
        <v>0</v>
      </c>
      <c r="M554" s="26">
        <f t="shared" si="108"/>
        <v>0</v>
      </c>
      <c r="N554" s="26">
        <f t="shared" si="108"/>
        <v>229589302200</v>
      </c>
      <c r="O554" s="26">
        <f t="shared" si="108"/>
        <v>0</v>
      </c>
      <c r="P554" s="26">
        <f t="shared" si="108"/>
        <v>19356552847.889999</v>
      </c>
      <c r="Q554" s="26">
        <f t="shared" si="108"/>
        <v>0</v>
      </c>
      <c r="R554" s="26">
        <f t="shared" si="108"/>
        <v>31803369028.950001</v>
      </c>
      <c r="S554" s="26">
        <f t="shared" si="108"/>
        <v>31798816992.68</v>
      </c>
      <c r="T554" s="26">
        <f t="shared" si="108"/>
        <v>878436365.15999997</v>
      </c>
      <c r="U554" s="26">
        <f t="shared" si="108"/>
        <v>178429380323.16</v>
      </c>
      <c r="V554" s="26">
        <f t="shared" si="108"/>
        <v>0</v>
      </c>
      <c r="W554" s="26">
        <f t="shared" si="108"/>
        <v>178429380323.16</v>
      </c>
      <c r="X554" s="27">
        <f t="shared" si="103"/>
        <v>0.13852286985586734</v>
      </c>
      <c r="Y554" s="27">
        <f t="shared" si="100"/>
        <v>0.13852286985586734</v>
      </c>
      <c r="Z554" s="27">
        <f t="shared" si="101"/>
        <v>8.430947201114844E-2</v>
      </c>
      <c r="AA554" s="28">
        <f t="shared" si="102"/>
        <v>0.22283234186701578</v>
      </c>
    </row>
    <row r="555" spans="1:27" hidden="1" outlineLevel="4" x14ac:dyDescent="0.25">
      <c r="A555" s="15" t="s">
        <v>377</v>
      </c>
      <c r="B555" s="16" t="s">
        <v>271</v>
      </c>
      <c r="C555" s="16" t="s">
        <v>33</v>
      </c>
      <c r="D555" s="16" t="s">
        <v>34</v>
      </c>
      <c r="E555" s="16"/>
      <c r="F555" s="16">
        <v>280</v>
      </c>
      <c r="G555" s="16">
        <v>1111</v>
      </c>
      <c r="H555" s="16">
        <v>3410</v>
      </c>
      <c r="I555" s="17" t="s">
        <v>36</v>
      </c>
      <c r="J555" s="18">
        <v>256639058024</v>
      </c>
      <c r="K555" s="19">
        <v>256639058024</v>
      </c>
      <c r="L555" s="19">
        <v>0</v>
      </c>
      <c r="M555" s="19">
        <v>0</v>
      </c>
      <c r="N555" s="19">
        <v>256639058024</v>
      </c>
      <c r="O555" s="19">
        <v>0</v>
      </c>
      <c r="P555" s="19">
        <v>4454246.76</v>
      </c>
      <c r="Q555" s="19">
        <v>0</v>
      </c>
      <c r="R555" s="19">
        <v>40311903927.449997</v>
      </c>
      <c r="S555" s="19">
        <v>40311903927.449997</v>
      </c>
      <c r="T555" s="19">
        <v>216322699849.79001</v>
      </c>
      <c r="U555" s="19">
        <v>216322699849.79001</v>
      </c>
      <c r="V555" s="19">
        <v>0</v>
      </c>
      <c r="W555" s="19">
        <v>216322699849.78998</v>
      </c>
      <c r="X555" s="20">
        <f t="shared" ref="X555:X578" si="109">R555/K555</f>
        <v>0.15707626203833777</v>
      </c>
      <c r="Y555" s="20">
        <f t="shared" si="100"/>
        <v>0.15707626203833777</v>
      </c>
      <c r="Z555" s="20">
        <f t="shared" si="101"/>
        <v>1.7356075081850769E-5</v>
      </c>
      <c r="AA555" s="21">
        <f t="shared" si="102"/>
        <v>0.15709361811341963</v>
      </c>
    </row>
    <row r="556" spans="1:27" hidden="1" outlineLevel="4" x14ac:dyDescent="0.25">
      <c r="A556" s="15" t="s">
        <v>377</v>
      </c>
      <c r="B556" s="16" t="s">
        <v>271</v>
      </c>
      <c r="C556" s="16" t="s">
        <v>33</v>
      </c>
      <c r="D556" s="16" t="s">
        <v>37</v>
      </c>
      <c r="E556" s="16"/>
      <c r="F556" s="16">
        <v>280</v>
      </c>
      <c r="G556" s="16">
        <v>1111</v>
      </c>
      <c r="H556" s="16">
        <v>3410</v>
      </c>
      <c r="I556" s="17" t="s">
        <v>38</v>
      </c>
      <c r="J556" s="18">
        <v>10855119343</v>
      </c>
      <c r="K556" s="19">
        <v>10855119343</v>
      </c>
      <c r="L556" s="19">
        <v>0</v>
      </c>
      <c r="M556" s="19">
        <v>0</v>
      </c>
      <c r="N556" s="19">
        <v>10855119343</v>
      </c>
      <c r="O556" s="19">
        <v>0</v>
      </c>
      <c r="P556" s="19">
        <v>61657.1</v>
      </c>
      <c r="Q556" s="19">
        <v>0</v>
      </c>
      <c r="R556" s="19">
        <v>2848424650.27</v>
      </c>
      <c r="S556" s="19">
        <v>2848424650.27</v>
      </c>
      <c r="T556" s="19">
        <v>8006633035.6300001</v>
      </c>
      <c r="U556" s="19">
        <v>8006633035.6300001</v>
      </c>
      <c r="V556" s="19">
        <v>0</v>
      </c>
      <c r="W556" s="19">
        <v>8006633035.6299992</v>
      </c>
      <c r="X556" s="20">
        <f t="shared" si="109"/>
        <v>0.26240380785005618</v>
      </c>
      <c r="Y556" s="20">
        <f t="shared" si="100"/>
        <v>0.26240380785005618</v>
      </c>
      <c r="Z556" s="20">
        <f t="shared" si="101"/>
        <v>5.6800020388315685E-6</v>
      </c>
      <c r="AA556" s="21">
        <f t="shared" si="102"/>
        <v>0.262409487852095</v>
      </c>
    </row>
    <row r="557" spans="1:27" hidden="1" outlineLevel="4" x14ac:dyDescent="0.25">
      <c r="A557" s="15" t="s">
        <v>377</v>
      </c>
      <c r="B557" s="16" t="s">
        <v>271</v>
      </c>
      <c r="C557" s="16" t="s">
        <v>33</v>
      </c>
      <c r="D557" s="16" t="s">
        <v>378</v>
      </c>
      <c r="E557" s="16"/>
      <c r="F557" s="16">
        <v>280</v>
      </c>
      <c r="G557" s="16">
        <v>1111</v>
      </c>
      <c r="H557" s="16">
        <v>3410</v>
      </c>
      <c r="I557" s="17" t="s">
        <v>379</v>
      </c>
      <c r="J557" s="18">
        <v>408371217</v>
      </c>
      <c r="K557" s="19">
        <v>408371217</v>
      </c>
      <c r="L557" s="19">
        <v>0</v>
      </c>
      <c r="M557" s="19">
        <v>0</v>
      </c>
      <c r="N557" s="19">
        <v>408371217</v>
      </c>
      <c r="O557" s="19">
        <v>0</v>
      </c>
      <c r="P557" s="19">
        <v>0</v>
      </c>
      <c r="Q557" s="19">
        <v>0</v>
      </c>
      <c r="R557" s="19">
        <v>65546849.270000003</v>
      </c>
      <c r="S557" s="19">
        <v>65546849.270000003</v>
      </c>
      <c r="T557" s="19">
        <v>342824367.73000002</v>
      </c>
      <c r="U557" s="19">
        <v>342824367.73000002</v>
      </c>
      <c r="V557" s="19">
        <v>0</v>
      </c>
      <c r="W557" s="19">
        <v>342824367.73000002</v>
      </c>
      <c r="X557" s="20">
        <f t="shared" si="109"/>
        <v>0.16050800482836183</v>
      </c>
      <c r="Y557" s="20">
        <f t="shared" si="100"/>
        <v>0.16050800482836183</v>
      </c>
      <c r="Z557" s="20">
        <f t="shared" si="101"/>
        <v>0</v>
      </c>
      <c r="AA557" s="21">
        <f t="shared" si="102"/>
        <v>0.16050800482836183</v>
      </c>
    </row>
    <row r="558" spans="1:27" hidden="1" outlineLevel="4" x14ac:dyDescent="0.25">
      <c r="A558" s="15" t="s">
        <v>377</v>
      </c>
      <c r="B558" s="16" t="s">
        <v>271</v>
      </c>
      <c r="C558" s="16" t="s">
        <v>33</v>
      </c>
      <c r="D558" s="16" t="s">
        <v>380</v>
      </c>
      <c r="E558" s="16"/>
      <c r="F558" s="16">
        <v>280</v>
      </c>
      <c r="G558" s="16">
        <v>1111</v>
      </c>
      <c r="H558" s="16">
        <v>3410</v>
      </c>
      <c r="I558" s="17" t="s">
        <v>381</v>
      </c>
      <c r="J558" s="18">
        <v>187000335</v>
      </c>
      <c r="K558" s="19">
        <v>187000335</v>
      </c>
      <c r="L558" s="19">
        <v>0</v>
      </c>
      <c r="M558" s="19">
        <v>0</v>
      </c>
      <c r="N558" s="19">
        <v>187000335</v>
      </c>
      <c r="O558" s="19">
        <v>0</v>
      </c>
      <c r="P558" s="19">
        <v>187000335</v>
      </c>
      <c r="Q558" s="19">
        <v>0</v>
      </c>
      <c r="R558" s="19">
        <v>0</v>
      </c>
      <c r="S558" s="19">
        <v>0</v>
      </c>
      <c r="T558" s="19">
        <v>0</v>
      </c>
      <c r="U558" s="19">
        <v>0</v>
      </c>
      <c r="V558" s="19">
        <v>0</v>
      </c>
      <c r="W558" s="19">
        <v>0</v>
      </c>
      <c r="X558" s="20">
        <f t="shared" si="109"/>
        <v>0</v>
      </c>
      <c r="Y558" s="20">
        <f t="shared" si="100"/>
        <v>0</v>
      </c>
      <c r="Z558" s="20">
        <f t="shared" si="101"/>
        <v>1</v>
      </c>
      <c r="AA558" s="21">
        <f t="shared" si="102"/>
        <v>1</v>
      </c>
    </row>
    <row r="559" spans="1:27" hidden="1" outlineLevel="4" x14ac:dyDescent="0.25">
      <c r="A559" s="15" t="s">
        <v>377</v>
      </c>
      <c r="B559" s="16" t="s">
        <v>271</v>
      </c>
      <c r="C559" s="16" t="s">
        <v>33</v>
      </c>
      <c r="D559" s="16" t="s">
        <v>43</v>
      </c>
      <c r="E559" s="16"/>
      <c r="F559" s="16">
        <v>280</v>
      </c>
      <c r="G559" s="16">
        <v>1111</v>
      </c>
      <c r="H559" s="16">
        <v>3410</v>
      </c>
      <c r="I559" s="17" t="s">
        <v>44</v>
      </c>
      <c r="J559" s="18">
        <v>77192364983</v>
      </c>
      <c r="K559" s="19">
        <v>77192364983</v>
      </c>
      <c r="L559" s="19">
        <v>0</v>
      </c>
      <c r="M559" s="19">
        <v>0</v>
      </c>
      <c r="N559" s="19">
        <v>77192364983</v>
      </c>
      <c r="O559" s="19">
        <v>0</v>
      </c>
      <c r="P559" s="19">
        <v>211976789.58000001</v>
      </c>
      <c r="Q559" s="19">
        <v>0</v>
      </c>
      <c r="R559" s="19">
        <v>10971779698.24</v>
      </c>
      <c r="S559" s="19">
        <v>10971779698.24</v>
      </c>
      <c r="T559" s="19">
        <v>66008608495.18</v>
      </c>
      <c r="U559" s="19">
        <v>66008608495.18</v>
      </c>
      <c r="V559" s="19">
        <v>0</v>
      </c>
      <c r="W559" s="19">
        <v>66008608495.18</v>
      </c>
      <c r="X559" s="20">
        <f t="shared" si="109"/>
        <v>0.14213555577233972</v>
      </c>
      <c r="Y559" s="20">
        <f t="shared" si="100"/>
        <v>0.14213555577233972</v>
      </c>
      <c r="Z559" s="20">
        <f t="shared" si="101"/>
        <v>2.7460849220863159E-3</v>
      </c>
      <c r="AA559" s="21">
        <f t="shared" si="102"/>
        <v>0.14488164069442602</v>
      </c>
    </row>
    <row r="560" spans="1:27" ht="30" hidden="1" outlineLevel="4" x14ac:dyDescent="0.25">
      <c r="A560" s="15" t="s">
        <v>377</v>
      </c>
      <c r="B560" s="16" t="s">
        <v>271</v>
      </c>
      <c r="C560" s="16" t="s">
        <v>33</v>
      </c>
      <c r="D560" s="16" t="s">
        <v>45</v>
      </c>
      <c r="E560" s="16"/>
      <c r="F560" s="16">
        <v>280</v>
      </c>
      <c r="G560" s="16">
        <v>1111</v>
      </c>
      <c r="H560" s="16">
        <v>3410</v>
      </c>
      <c r="I560" s="17" t="s">
        <v>46</v>
      </c>
      <c r="J560" s="18">
        <v>9842120475</v>
      </c>
      <c r="K560" s="19">
        <v>9842120475</v>
      </c>
      <c r="L560" s="19">
        <v>0</v>
      </c>
      <c r="M560" s="19">
        <v>0</v>
      </c>
      <c r="N560" s="19">
        <v>9842120475</v>
      </c>
      <c r="O560" s="19">
        <v>0</v>
      </c>
      <c r="P560" s="19">
        <v>0</v>
      </c>
      <c r="Q560" s="19">
        <v>0</v>
      </c>
      <c r="R560" s="19">
        <v>1542756848.22</v>
      </c>
      <c r="S560" s="19">
        <v>1542756848.22</v>
      </c>
      <c r="T560" s="19">
        <v>8299363626.7799997</v>
      </c>
      <c r="U560" s="19">
        <v>8299363626.7799997</v>
      </c>
      <c r="V560" s="19">
        <v>0</v>
      </c>
      <c r="W560" s="19">
        <v>8299363626.7799997</v>
      </c>
      <c r="X560" s="20">
        <f t="shared" si="109"/>
        <v>0.15675045353679234</v>
      </c>
      <c r="Y560" s="20">
        <f t="shared" si="100"/>
        <v>0.15675045353679234</v>
      </c>
      <c r="Z560" s="20">
        <f t="shared" si="101"/>
        <v>0</v>
      </c>
      <c r="AA560" s="21">
        <f t="shared" si="102"/>
        <v>0.15675045353679234</v>
      </c>
    </row>
    <row r="561" spans="1:27" hidden="1" outlineLevel="4" x14ac:dyDescent="0.25">
      <c r="A561" s="15" t="s">
        <v>377</v>
      </c>
      <c r="B561" s="16" t="s">
        <v>271</v>
      </c>
      <c r="C561" s="16" t="s">
        <v>33</v>
      </c>
      <c r="D561" s="16" t="s">
        <v>47</v>
      </c>
      <c r="E561" s="16"/>
      <c r="F561" s="16">
        <v>280</v>
      </c>
      <c r="G561" s="16">
        <v>1111</v>
      </c>
      <c r="H561" s="16">
        <v>3410</v>
      </c>
      <c r="I561" s="17" t="s">
        <v>48</v>
      </c>
      <c r="J561" s="18">
        <v>38033769067</v>
      </c>
      <c r="K561" s="19">
        <v>38033769067</v>
      </c>
      <c r="L561" s="19">
        <v>0</v>
      </c>
      <c r="M561" s="19">
        <v>0</v>
      </c>
      <c r="N561" s="19">
        <v>38033769067</v>
      </c>
      <c r="O561" s="19">
        <v>0</v>
      </c>
      <c r="P561" s="19">
        <v>121993774.34</v>
      </c>
      <c r="Q561" s="19">
        <v>0</v>
      </c>
      <c r="R561" s="19">
        <v>67542249.549999997</v>
      </c>
      <c r="S561" s="19">
        <v>67542249.549999997</v>
      </c>
      <c r="T561" s="19">
        <v>37844233043.110001</v>
      </c>
      <c r="U561" s="19">
        <v>37844233043.110001</v>
      </c>
      <c r="V561" s="19">
        <v>0</v>
      </c>
      <c r="W561" s="19">
        <v>37844233043.110001</v>
      </c>
      <c r="X561" s="20">
        <f t="shared" si="109"/>
        <v>1.775849493933091E-3</v>
      </c>
      <c r="Y561" s="20">
        <f t="shared" si="100"/>
        <v>1.775849493933091E-3</v>
      </c>
      <c r="Z561" s="20">
        <f t="shared" si="101"/>
        <v>3.2075120960296283E-3</v>
      </c>
      <c r="AA561" s="21">
        <f t="shared" si="102"/>
        <v>4.9833615899627197E-3</v>
      </c>
    </row>
    <row r="562" spans="1:27" hidden="1" outlineLevel="4" x14ac:dyDescent="0.25">
      <c r="A562" s="15" t="s">
        <v>377</v>
      </c>
      <c r="B562" s="16" t="s">
        <v>271</v>
      </c>
      <c r="C562" s="16" t="s">
        <v>33</v>
      </c>
      <c r="D562" s="16" t="s">
        <v>49</v>
      </c>
      <c r="E562" s="16"/>
      <c r="F562" s="16">
        <v>280</v>
      </c>
      <c r="G562" s="16">
        <v>1111</v>
      </c>
      <c r="H562" s="16">
        <v>3410</v>
      </c>
      <c r="I562" s="17" t="s">
        <v>50</v>
      </c>
      <c r="J562" s="18">
        <v>40337459519</v>
      </c>
      <c r="K562" s="19">
        <v>40337459519</v>
      </c>
      <c r="L562" s="19">
        <v>0</v>
      </c>
      <c r="M562" s="19">
        <v>0</v>
      </c>
      <c r="N562" s="19">
        <v>40337459519</v>
      </c>
      <c r="O562" s="19">
        <v>0</v>
      </c>
      <c r="P562" s="19">
        <v>173059373.81</v>
      </c>
      <c r="Q562" s="19">
        <v>0</v>
      </c>
      <c r="R562" s="19">
        <v>39397595678.279999</v>
      </c>
      <c r="S562" s="19">
        <v>39397595678.279999</v>
      </c>
      <c r="T562" s="19">
        <v>766804466.90999997</v>
      </c>
      <c r="U562" s="19">
        <v>766804466.90999997</v>
      </c>
      <c r="V562" s="19">
        <v>0</v>
      </c>
      <c r="W562" s="19">
        <v>766804466.91000366</v>
      </c>
      <c r="X562" s="20">
        <f t="shared" si="109"/>
        <v>0.976699974368061</v>
      </c>
      <c r="Y562" s="20">
        <f t="shared" si="100"/>
        <v>0.976699974368061</v>
      </c>
      <c r="Z562" s="20">
        <f t="shared" si="101"/>
        <v>4.2902893705659504E-3</v>
      </c>
      <c r="AA562" s="21">
        <f t="shared" si="102"/>
        <v>0.98099026373862697</v>
      </c>
    </row>
    <row r="563" spans="1:27" hidden="1" outlineLevel="4" x14ac:dyDescent="0.25">
      <c r="A563" s="15" t="s">
        <v>377</v>
      </c>
      <c r="B563" s="16" t="s">
        <v>271</v>
      </c>
      <c r="C563" s="16" t="s">
        <v>33</v>
      </c>
      <c r="D563" s="16" t="s">
        <v>51</v>
      </c>
      <c r="E563" s="16"/>
      <c r="F563" s="16">
        <v>280</v>
      </c>
      <c r="G563" s="16">
        <v>1111</v>
      </c>
      <c r="H563" s="16">
        <v>3410</v>
      </c>
      <c r="I563" s="17" t="s">
        <v>52</v>
      </c>
      <c r="J563" s="18">
        <v>149992996144</v>
      </c>
      <c r="K563" s="19">
        <v>149992996144</v>
      </c>
      <c r="L563" s="19">
        <v>0</v>
      </c>
      <c r="M563" s="19">
        <v>0</v>
      </c>
      <c r="N563" s="19">
        <v>149992996144</v>
      </c>
      <c r="O563" s="19">
        <v>0</v>
      </c>
      <c r="P563" s="19">
        <v>1145441745.2</v>
      </c>
      <c r="Q563" s="19">
        <v>0</v>
      </c>
      <c r="R563" s="19">
        <v>18979843779.330002</v>
      </c>
      <c r="S563" s="19">
        <v>18979843779.330002</v>
      </c>
      <c r="T563" s="19">
        <v>129867710619.47</v>
      </c>
      <c r="U563" s="19">
        <v>129867710619.47</v>
      </c>
      <c r="V563" s="19">
        <v>0</v>
      </c>
      <c r="W563" s="19">
        <v>129867710619.46999</v>
      </c>
      <c r="X563" s="20">
        <f t="shared" si="109"/>
        <v>0.12653820023108614</v>
      </c>
      <c r="Y563" s="20">
        <f t="shared" si="100"/>
        <v>0.12653820023108614</v>
      </c>
      <c r="Z563" s="20">
        <f t="shared" si="101"/>
        <v>7.6366348739398777E-3</v>
      </c>
      <c r="AA563" s="21">
        <f t="shared" si="102"/>
        <v>0.13417483510502601</v>
      </c>
    </row>
    <row r="564" spans="1:27" ht="120" hidden="1" outlineLevel="4" x14ac:dyDescent="0.25">
      <c r="A564" s="15" t="s">
        <v>377</v>
      </c>
      <c r="B564" s="16" t="s">
        <v>271</v>
      </c>
      <c r="C564" s="16" t="s">
        <v>33</v>
      </c>
      <c r="D564" s="16" t="s">
        <v>53</v>
      </c>
      <c r="E564" s="16" t="s">
        <v>54</v>
      </c>
      <c r="F564" s="16" t="s">
        <v>35</v>
      </c>
      <c r="G564" s="16">
        <v>1112</v>
      </c>
      <c r="H564" s="16">
        <v>3410</v>
      </c>
      <c r="I564" s="17" t="s">
        <v>55</v>
      </c>
      <c r="J564" s="18">
        <v>52885765760</v>
      </c>
      <c r="K564" s="19">
        <v>52885765760</v>
      </c>
      <c r="L564" s="19">
        <v>0</v>
      </c>
      <c r="M564" s="19">
        <v>0</v>
      </c>
      <c r="N564" s="19">
        <v>52885765760</v>
      </c>
      <c r="O564" s="19">
        <v>0</v>
      </c>
      <c r="P564" s="19">
        <v>40626669786</v>
      </c>
      <c r="Q564" s="19">
        <v>0</v>
      </c>
      <c r="R564" s="19">
        <v>11059095974</v>
      </c>
      <c r="S564" s="19">
        <v>11059095974</v>
      </c>
      <c r="T564" s="19">
        <v>1200000000</v>
      </c>
      <c r="U564" s="19">
        <v>1200000000</v>
      </c>
      <c r="V564" s="19">
        <v>0</v>
      </c>
      <c r="W564" s="19">
        <v>1200000000</v>
      </c>
      <c r="X564" s="20">
        <f t="shared" si="109"/>
        <v>0.20911290240529176</v>
      </c>
      <c r="Y564" s="20">
        <f t="shared" si="100"/>
        <v>0.20911290240529176</v>
      </c>
      <c r="Z564" s="20">
        <f t="shared" si="101"/>
        <v>0.76819668207825909</v>
      </c>
      <c r="AA564" s="21">
        <f t="shared" si="102"/>
        <v>0.97730958448355087</v>
      </c>
    </row>
    <row r="565" spans="1:27" ht="60" hidden="1" outlineLevel="4" x14ac:dyDescent="0.25">
      <c r="A565" s="15" t="s">
        <v>377</v>
      </c>
      <c r="B565" s="16" t="s">
        <v>271</v>
      </c>
      <c r="C565" s="16" t="s">
        <v>33</v>
      </c>
      <c r="D565" s="16" t="s">
        <v>56</v>
      </c>
      <c r="E565" s="16" t="s">
        <v>54</v>
      </c>
      <c r="F565" s="16" t="s">
        <v>35</v>
      </c>
      <c r="G565" s="16">
        <v>1112</v>
      </c>
      <c r="H565" s="16">
        <v>3410</v>
      </c>
      <c r="I565" s="17" t="s">
        <v>57</v>
      </c>
      <c r="J565" s="18">
        <v>2858690041</v>
      </c>
      <c r="K565" s="19">
        <v>2858690041</v>
      </c>
      <c r="L565" s="19">
        <v>0</v>
      </c>
      <c r="M565" s="19">
        <v>0</v>
      </c>
      <c r="N565" s="19">
        <v>2858690041</v>
      </c>
      <c r="O565" s="19">
        <v>0</v>
      </c>
      <c r="P565" s="19">
        <v>2260991701</v>
      </c>
      <c r="Q565" s="19">
        <v>0</v>
      </c>
      <c r="R565" s="19">
        <v>597698340</v>
      </c>
      <c r="S565" s="19">
        <v>597698340</v>
      </c>
      <c r="T565" s="19">
        <v>0</v>
      </c>
      <c r="U565" s="19">
        <v>0</v>
      </c>
      <c r="V565" s="19">
        <v>0</v>
      </c>
      <c r="W565" s="19">
        <v>0</v>
      </c>
      <c r="X565" s="20">
        <f t="shared" si="109"/>
        <v>0.20908119853068044</v>
      </c>
      <c r="Y565" s="20">
        <f t="shared" si="100"/>
        <v>0.20908119853068044</v>
      </c>
      <c r="Z565" s="20">
        <f t="shared" si="101"/>
        <v>0.79091880146931959</v>
      </c>
      <c r="AA565" s="21">
        <f t="shared" si="102"/>
        <v>1</v>
      </c>
    </row>
    <row r="566" spans="1:27" ht="120" hidden="1" outlineLevel="4" x14ac:dyDescent="0.25">
      <c r="A566" s="15" t="s">
        <v>377</v>
      </c>
      <c r="B566" s="16" t="s">
        <v>271</v>
      </c>
      <c r="C566" s="16" t="s">
        <v>33</v>
      </c>
      <c r="D566" s="16" t="s">
        <v>58</v>
      </c>
      <c r="E566" s="16" t="s">
        <v>54</v>
      </c>
      <c r="F566" s="16" t="s">
        <v>35</v>
      </c>
      <c r="G566" s="16">
        <v>1112</v>
      </c>
      <c r="H566" s="16">
        <v>3410</v>
      </c>
      <c r="I566" s="17" t="s">
        <v>59</v>
      </c>
      <c r="J566" s="18">
        <v>3659325006</v>
      </c>
      <c r="K566" s="19">
        <v>3659325006</v>
      </c>
      <c r="L566" s="19">
        <v>0</v>
      </c>
      <c r="M566" s="19">
        <v>0</v>
      </c>
      <c r="N566" s="19">
        <v>3659325006</v>
      </c>
      <c r="O566" s="19">
        <v>0</v>
      </c>
      <c r="P566" s="19">
        <v>2737081259</v>
      </c>
      <c r="Q566" s="19">
        <v>0</v>
      </c>
      <c r="R566" s="19">
        <v>522243747</v>
      </c>
      <c r="S566" s="19">
        <v>522243747</v>
      </c>
      <c r="T566" s="19">
        <v>400000000</v>
      </c>
      <c r="U566" s="19">
        <v>400000000</v>
      </c>
      <c r="V566" s="19">
        <v>0</v>
      </c>
      <c r="W566" s="19">
        <v>400000000</v>
      </c>
      <c r="X566" s="20">
        <f t="shared" si="109"/>
        <v>0.14271586867624625</v>
      </c>
      <c r="Y566" s="20">
        <f t="shared" si="100"/>
        <v>0.14271586867624625</v>
      </c>
      <c r="Z566" s="20">
        <f t="shared" si="101"/>
        <v>0.74797435442660976</v>
      </c>
      <c r="AA566" s="21">
        <f t="shared" si="102"/>
        <v>0.89069022310285595</v>
      </c>
    </row>
    <row r="567" spans="1:27" ht="90" hidden="1" outlineLevel="4" x14ac:dyDescent="0.25">
      <c r="A567" s="15" t="s">
        <v>377</v>
      </c>
      <c r="B567" s="16" t="s">
        <v>271</v>
      </c>
      <c r="C567" s="16" t="s">
        <v>33</v>
      </c>
      <c r="D567" s="16" t="s">
        <v>60</v>
      </c>
      <c r="E567" s="16" t="s">
        <v>54</v>
      </c>
      <c r="F567" s="16" t="s">
        <v>35</v>
      </c>
      <c r="G567" s="16">
        <v>1112</v>
      </c>
      <c r="H567" s="16">
        <v>3410</v>
      </c>
      <c r="I567" s="17" t="s">
        <v>61</v>
      </c>
      <c r="J567" s="18">
        <v>17152140246</v>
      </c>
      <c r="K567" s="19">
        <v>17152140246</v>
      </c>
      <c r="L567" s="19">
        <v>0</v>
      </c>
      <c r="M567" s="19">
        <v>0</v>
      </c>
      <c r="N567" s="19">
        <v>17152140246</v>
      </c>
      <c r="O567" s="19">
        <v>0</v>
      </c>
      <c r="P567" s="19">
        <v>13566003088</v>
      </c>
      <c r="Q567" s="19">
        <v>0</v>
      </c>
      <c r="R567" s="19">
        <v>3586137158</v>
      </c>
      <c r="S567" s="19">
        <v>3586137158</v>
      </c>
      <c r="T567" s="19">
        <v>0</v>
      </c>
      <c r="U567" s="19">
        <v>0</v>
      </c>
      <c r="V567" s="19">
        <v>0</v>
      </c>
      <c r="W567" s="19">
        <v>0</v>
      </c>
      <c r="X567" s="20">
        <f t="shared" si="109"/>
        <v>0.20907811541689747</v>
      </c>
      <c r="Y567" s="20">
        <f t="shared" si="100"/>
        <v>0.20907811541689747</v>
      </c>
      <c r="Z567" s="20">
        <f t="shared" si="101"/>
        <v>0.79092188458310253</v>
      </c>
      <c r="AA567" s="21">
        <f t="shared" si="102"/>
        <v>1</v>
      </c>
    </row>
    <row r="568" spans="1:27" ht="90" hidden="1" outlineLevel="4" x14ac:dyDescent="0.25">
      <c r="A568" s="15" t="s">
        <v>377</v>
      </c>
      <c r="B568" s="16" t="s">
        <v>271</v>
      </c>
      <c r="C568" s="16" t="s">
        <v>33</v>
      </c>
      <c r="D568" s="16" t="s">
        <v>62</v>
      </c>
      <c r="E568" s="16" t="s">
        <v>54</v>
      </c>
      <c r="F568" s="16" t="s">
        <v>35</v>
      </c>
      <c r="G568" s="16">
        <v>1112</v>
      </c>
      <c r="H568" s="16">
        <v>3410</v>
      </c>
      <c r="I568" s="17" t="s">
        <v>63</v>
      </c>
      <c r="J568" s="18">
        <v>8576070123</v>
      </c>
      <c r="K568" s="19">
        <v>8576070123</v>
      </c>
      <c r="L568" s="19">
        <v>0</v>
      </c>
      <c r="M568" s="19">
        <v>0</v>
      </c>
      <c r="N568" s="19">
        <v>8576070123</v>
      </c>
      <c r="O568" s="19">
        <v>0</v>
      </c>
      <c r="P568" s="19">
        <v>6782972622</v>
      </c>
      <c r="Q568" s="19">
        <v>0</v>
      </c>
      <c r="R568" s="19">
        <v>1793097501</v>
      </c>
      <c r="S568" s="19">
        <v>1793097501</v>
      </c>
      <c r="T568" s="19">
        <v>0</v>
      </c>
      <c r="U568" s="19">
        <v>0</v>
      </c>
      <c r="V568" s="19">
        <v>0</v>
      </c>
      <c r="W568" s="19">
        <v>0</v>
      </c>
      <c r="X568" s="20">
        <f t="shared" si="109"/>
        <v>0.20908148782402394</v>
      </c>
      <c r="Y568" s="20">
        <f t="shared" si="100"/>
        <v>0.20908148782402394</v>
      </c>
      <c r="Z568" s="20">
        <f t="shared" si="101"/>
        <v>0.79091851217597609</v>
      </c>
      <c r="AA568" s="21">
        <f t="shared" si="102"/>
        <v>1</v>
      </c>
    </row>
    <row r="569" spans="1:27" ht="60" hidden="1" outlineLevel="4" x14ac:dyDescent="0.25">
      <c r="A569" s="15" t="s">
        <v>377</v>
      </c>
      <c r="B569" s="16" t="s">
        <v>271</v>
      </c>
      <c r="C569" s="16" t="s">
        <v>33</v>
      </c>
      <c r="D569" s="16" t="s">
        <v>64</v>
      </c>
      <c r="E569" s="16" t="s">
        <v>54</v>
      </c>
      <c r="F569" s="16" t="s">
        <v>35</v>
      </c>
      <c r="G569" s="16">
        <v>1112</v>
      </c>
      <c r="H569" s="16">
        <v>3410</v>
      </c>
      <c r="I569" s="17" t="s">
        <v>65</v>
      </c>
      <c r="J569" s="18">
        <v>34793895933</v>
      </c>
      <c r="K569" s="19">
        <v>34793895933</v>
      </c>
      <c r="L569" s="19">
        <v>0</v>
      </c>
      <c r="M569" s="19">
        <v>0</v>
      </c>
      <c r="N569" s="19">
        <v>34793895933</v>
      </c>
      <c r="O569" s="19">
        <v>0</v>
      </c>
      <c r="P569" s="19">
        <v>454524.19</v>
      </c>
      <c r="Q569" s="19">
        <v>0</v>
      </c>
      <c r="R569" s="19">
        <v>4858815356.2600002</v>
      </c>
      <c r="S569" s="19">
        <v>2346659055.5999999</v>
      </c>
      <c r="T569" s="19">
        <v>29934626052.549999</v>
      </c>
      <c r="U569" s="19">
        <v>29934626052.549999</v>
      </c>
      <c r="V569" s="19">
        <v>0</v>
      </c>
      <c r="W569" s="19">
        <v>29934626052.549995</v>
      </c>
      <c r="X569" s="20">
        <f t="shared" si="109"/>
        <v>0.13964562535958194</v>
      </c>
      <c r="Y569" s="20">
        <f t="shared" si="100"/>
        <v>0.13964562535958194</v>
      </c>
      <c r="Z569" s="20">
        <f t="shared" si="101"/>
        <v>1.3063331306021126E-5</v>
      </c>
      <c r="AA569" s="21">
        <f t="shared" si="102"/>
        <v>0.13965868869088796</v>
      </c>
    </row>
    <row r="570" spans="1:27" hidden="1" outlineLevel="3" x14ac:dyDescent="0.25">
      <c r="A570" s="22"/>
      <c r="B570" s="23"/>
      <c r="C570" s="23" t="s">
        <v>66</v>
      </c>
      <c r="D570" s="23"/>
      <c r="E570" s="23"/>
      <c r="F570" s="23"/>
      <c r="G570" s="23"/>
      <c r="H570" s="23"/>
      <c r="I570" s="24"/>
      <c r="J570" s="25">
        <f t="shared" ref="J570:W570" si="110">SUBTOTAL(9,J555:J569)</f>
        <v>703414146216</v>
      </c>
      <c r="K570" s="26">
        <f t="shared" si="110"/>
        <v>703414146216</v>
      </c>
      <c r="L570" s="26">
        <f t="shared" si="110"/>
        <v>0</v>
      </c>
      <c r="M570" s="26">
        <f t="shared" si="110"/>
        <v>0</v>
      </c>
      <c r="N570" s="26">
        <f t="shared" si="110"/>
        <v>703414146216</v>
      </c>
      <c r="O570" s="26">
        <f t="shared" si="110"/>
        <v>0</v>
      </c>
      <c r="P570" s="26">
        <f t="shared" si="110"/>
        <v>67818160901.980003</v>
      </c>
      <c r="Q570" s="26">
        <f t="shared" si="110"/>
        <v>0</v>
      </c>
      <c r="R570" s="26">
        <f t="shared" si="110"/>
        <v>136602481756.87</v>
      </c>
      <c r="S570" s="26">
        <f t="shared" si="110"/>
        <v>134090325456.21001</v>
      </c>
      <c r="T570" s="26">
        <f t="shared" si="110"/>
        <v>498993503557.14996</v>
      </c>
      <c r="U570" s="26">
        <f t="shared" si="110"/>
        <v>498993503557.14996</v>
      </c>
      <c r="V570" s="26">
        <f t="shared" si="110"/>
        <v>0</v>
      </c>
      <c r="W570" s="26">
        <f t="shared" si="110"/>
        <v>498993503557.14996</v>
      </c>
      <c r="X570" s="27">
        <f t="shared" si="109"/>
        <v>0.19419922458443559</v>
      </c>
      <c r="Y570" s="27">
        <f t="shared" si="100"/>
        <v>0.19419922458443559</v>
      </c>
      <c r="Z570" s="27">
        <f t="shared" si="101"/>
        <v>9.6412847632943152E-2</v>
      </c>
      <c r="AA570" s="28">
        <f t="shared" si="102"/>
        <v>0.29061207221737873</v>
      </c>
    </row>
    <row r="571" spans="1:27" ht="285" hidden="1" outlineLevel="4" x14ac:dyDescent="0.25">
      <c r="A571" s="15" t="s">
        <v>377</v>
      </c>
      <c r="B571" s="16" t="s">
        <v>271</v>
      </c>
      <c r="C571" s="16" t="s">
        <v>67</v>
      </c>
      <c r="D571" s="16" t="s">
        <v>382</v>
      </c>
      <c r="E571" s="16"/>
      <c r="F571" s="16">
        <v>522</v>
      </c>
      <c r="G571" s="16">
        <v>1120</v>
      </c>
      <c r="H571" s="16">
        <v>3480</v>
      </c>
      <c r="I571" s="17" t="s">
        <v>383</v>
      </c>
      <c r="J571" s="18">
        <v>0</v>
      </c>
      <c r="K571" s="19">
        <v>2014665707</v>
      </c>
      <c r="L571" s="19">
        <v>0</v>
      </c>
      <c r="M571" s="19">
        <v>0</v>
      </c>
      <c r="N571" s="19">
        <v>2014665707</v>
      </c>
      <c r="O571" s="19">
        <v>0</v>
      </c>
      <c r="P571" s="19">
        <v>0</v>
      </c>
      <c r="Q571" s="19">
        <v>0</v>
      </c>
      <c r="R571" s="19">
        <v>0</v>
      </c>
      <c r="S571" s="19">
        <v>0</v>
      </c>
      <c r="T571" s="19">
        <v>2014665707</v>
      </c>
      <c r="U571" s="19">
        <v>2014665707</v>
      </c>
      <c r="V571" s="19">
        <v>0</v>
      </c>
      <c r="W571" s="19">
        <v>2014665707</v>
      </c>
      <c r="X571" s="20">
        <f t="shared" si="109"/>
        <v>0</v>
      </c>
      <c r="Y571" s="20">
        <f t="shared" si="100"/>
        <v>0</v>
      </c>
      <c r="Z571" s="20">
        <f t="shared" si="101"/>
        <v>0</v>
      </c>
      <c r="AA571" s="21">
        <f t="shared" si="102"/>
        <v>0</v>
      </c>
    </row>
    <row r="572" spans="1:27" hidden="1" outlineLevel="3" x14ac:dyDescent="0.25">
      <c r="A572" s="22"/>
      <c r="B572" s="23"/>
      <c r="C572" s="23" t="s">
        <v>96</v>
      </c>
      <c r="D572" s="23"/>
      <c r="E572" s="23"/>
      <c r="F572" s="23"/>
      <c r="G572" s="23"/>
      <c r="H572" s="23"/>
      <c r="I572" s="24"/>
      <c r="J572" s="25">
        <f t="shared" ref="J572:W572" si="111">SUBTOTAL(9,J571:J571)</f>
        <v>0</v>
      </c>
      <c r="K572" s="26">
        <f t="shared" si="111"/>
        <v>2014665707</v>
      </c>
      <c r="L572" s="26">
        <f t="shared" si="111"/>
        <v>0</v>
      </c>
      <c r="M572" s="26">
        <f t="shared" si="111"/>
        <v>0</v>
      </c>
      <c r="N572" s="26">
        <f t="shared" si="111"/>
        <v>2014665707</v>
      </c>
      <c r="O572" s="26">
        <f t="shared" si="111"/>
        <v>0</v>
      </c>
      <c r="P572" s="26">
        <f t="shared" si="111"/>
        <v>0</v>
      </c>
      <c r="Q572" s="26">
        <f t="shared" si="111"/>
        <v>0</v>
      </c>
      <c r="R572" s="26">
        <f t="shared" si="111"/>
        <v>0</v>
      </c>
      <c r="S572" s="26">
        <f t="shared" si="111"/>
        <v>0</v>
      </c>
      <c r="T572" s="26">
        <f t="shared" si="111"/>
        <v>2014665707</v>
      </c>
      <c r="U572" s="26">
        <f t="shared" si="111"/>
        <v>2014665707</v>
      </c>
      <c r="V572" s="26">
        <f t="shared" si="111"/>
        <v>0</v>
      </c>
      <c r="W572" s="26">
        <f t="shared" si="111"/>
        <v>2014665707</v>
      </c>
      <c r="X572" s="27">
        <f t="shared" si="109"/>
        <v>0</v>
      </c>
      <c r="Y572" s="27">
        <f t="shared" si="100"/>
        <v>0</v>
      </c>
      <c r="Z572" s="27">
        <f t="shared" si="101"/>
        <v>0</v>
      </c>
      <c r="AA572" s="28">
        <f t="shared" si="102"/>
        <v>0</v>
      </c>
    </row>
    <row r="573" spans="1:27" ht="120" hidden="1" outlineLevel="4" x14ac:dyDescent="0.25">
      <c r="A573" s="15" t="s">
        <v>377</v>
      </c>
      <c r="B573" s="16" t="s">
        <v>271</v>
      </c>
      <c r="C573" s="16" t="s">
        <v>135</v>
      </c>
      <c r="D573" s="16" t="s">
        <v>136</v>
      </c>
      <c r="E573" s="16" t="s">
        <v>54</v>
      </c>
      <c r="F573" s="16" t="s">
        <v>35</v>
      </c>
      <c r="G573" s="16">
        <v>1310</v>
      </c>
      <c r="H573" s="16">
        <v>3410</v>
      </c>
      <c r="I573" s="17" t="s">
        <v>137</v>
      </c>
      <c r="J573" s="18">
        <v>907392103</v>
      </c>
      <c r="K573" s="19">
        <v>907392103</v>
      </c>
      <c r="L573" s="19">
        <v>0</v>
      </c>
      <c r="M573" s="19">
        <v>0</v>
      </c>
      <c r="N573" s="19">
        <v>907392103</v>
      </c>
      <c r="O573" s="19">
        <v>0</v>
      </c>
      <c r="P573" s="19">
        <v>760533456.88</v>
      </c>
      <c r="Q573" s="19">
        <v>0</v>
      </c>
      <c r="R573" s="19">
        <v>146858646.12</v>
      </c>
      <c r="S573" s="19">
        <v>146858646.12</v>
      </c>
      <c r="T573" s="19">
        <v>0</v>
      </c>
      <c r="U573" s="19">
        <v>0</v>
      </c>
      <c r="V573" s="19">
        <v>0</v>
      </c>
      <c r="W573" s="19">
        <v>0</v>
      </c>
      <c r="X573" s="20">
        <f t="shared" si="109"/>
        <v>0.16184695197859794</v>
      </c>
      <c r="Y573" s="20">
        <f t="shared" si="100"/>
        <v>0.16184695197859794</v>
      </c>
      <c r="Z573" s="20">
        <f t="shared" si="101"/>
        <v>0.838153048021402</v>
      </c>
      <c r="AA573" s="21">
        <f t="shared" si="102"/>
        <v>1</v>
      </c>
    </row>
    <row r="574" spans="1:27" ht="120" hidden="1" outlineLevel="4" x14ac:dyDescent="0.25">
      <c r="A574" s="15" t="s">
        <v>377</v>
      </c>
      <c r="B574" s="16" t="s">
        <v>271</v>
      </c>
      <c r="C574" s="16" t="s">
        <v>135</v>
      </c>
      <c r="D574" s="16" t="s">
        <v>136</v>
      </c>
      <c r="E574" s="16" t="s">
        <v>138</v>
      </c>
      <c r="F574" s="16" t="s">
        <v>35</v>
      </c>
      <c r="G574" s="16">
        <v>1310</v>
      </c>
      <c r="H574" s="16">
        <v>3410</v>
      </c>
      <c r="I574" s="17" t="s">
        <v>139</v>
      </c>
      <c r="J574" s="18">
        <v>1429345021</v>
      </c>
      <c r="K574" s="19">
        <v>1429345021</v>
      </c>
      <c r="L574" s="19">
        <v>0</v>
      </c>
      <c r="M574" s="19">
        <v>0</v>
      </c>
      <c r="N574" s="19">
        <v>1429345021</v>
      </c>
      <c r="O574" s="19">
        <v>0</v>
      </c>
      <c r="P574" s="19">
        <v>1130499019.3599999</v>
      </c>
      <c r="Q574" s="19">
        <v>0</v>
      </c>
      <c r="R574" s="19">
        <v>298846001.63999999</v>
      </c>
      <c r="S574" s="19">
        <v>298846001.63999999</v>
      </c>
      <c r="T574" s="19">
        <v>0</v>
      </c>
      <c r="U574" s="19">
        <v>0</v>
      </c>
      <c r="V574" s="19">
        <v>0</v>
      </c>
      <c r="W574" s="19">
        <v>1.1920928955078125E-7</v>
      </c>
      <c r="X574" s="20">
        <f t="shared" si="109"/>
        <v>0.20907898180589107</v>
      </c>
      <c r="Y574" s="20">
        <f t="shared" si="100"/>
        <v>0.20907898180589107</v>
      </c>
      <c r="Z574" s="20">
        <f t="shared" si="101"/>
        <v>0.79092101819410887</v>
      </c>
      <c r="AA574" s="21">
        <f t="shared" si="102"/>
        <v>1</v>
      </c>
    </row>
    <row r="575" spans="1:27" ht="180" hidden="1" outlineLevel="4" x14ac:dyDescent="0.25">
      <c r="A575" s="15" t="s">
        <v>377</v>
      </c>
      <c r="B575" s="16" t="s">
        <v>271</v>
      </c>
      <c r="C575" s="16" t="s">
        <v>135</v>
      </c>
      <c r="D575" s="16" t="s">
        <v>136</v>
      </c>
      <c r="E575" s="16" t="s">
        <v>280</v>
      </c>
      <c r="F575" s="16" t="s">
        <v>35</v>
      </c>
      <c r="G575" s="16">
        <v>1310</v>
      </c>
      <c r="H575" s="16">
        <v>3410</v>
      </c>
      <c r="I575" s="17" t="s">
        <v>384</v>
      </c>
      <c r="J575" s="18">
        <v>24598991570</v>
      </c>
      <c r="K575" s="19">
        <v>24598991570</v>
      </c>
      <c r="L575" s="19">
        <v>0</v>
      </c>
      <c r="M575" s="19">
        <v>0</v>
      </c>
      <c r="N575" s="19">
        <v>24598991570</v>
      </c>
      <c r="O575" s="19">
        <v>0</v>
      </c>
      <c r="P575" s="19">
        <v>2331742478.2399998</v>
      </c>
      <c r="Q575" s="19">
        <v>0</v>
      </c>
      <c r="R575" s="19">
        <v>3616460832.7600002</v>
      </c>
      <c r="S575" s="19">
        <v>3616460832.7600002</v>
      </c>
      <c r="T575" s="19">
        <v>0</v>
      </c>
      <c r="U575" s="19">
        <v>18650788259</v>
      </c>
      <c r="V575" s="19">
        <v>0</v>
      </c>
      <c r="W575" s="19">
        <v>18650788259</v>
      </c>
      <c r="X575" s="20">
        <f t="shared" si="109"/>
        <v>0.14701662962356957</v>
      </c>
      <c r="Y575" s="20">
        <f t="shared" si="100"/>
        <v>0.14701662962356957</v>
      </c>
      <c r="Z575" s="20">
        <f t="shared" si="101"/>
        <v>9.4790165344977181E-2</v>
      </c>
      <c r="AA575" s="21">
        <f t="shared" si="102"/>
        <v>0.24180679496854673</v>
      </c>
    </row>
    <row r="576" spans="1:27" ht="75" hidden="1" outlineLevel="4" x14ac:dyDescent="0.25">
      <c r="A576" s="15" t="s">
        <v>377</v>
      </c>
      <c r="B576" s="16" t="s">
        <v>271</v>
      </c>
      <c r="C576" s="16" t="s">
        <v>135</v>
      </c>
      <c r="D576" s="16" t="s">
        <v>136</v>
      </c>
      <c r="E576" s="16" t="s">
        <v>140</v>
      </c>
      <c r="F576" s="16" t="s">
        <v>35</v>
      </c>
      <c r="G576" s="16">
        <v>1310</v>
      </c>
      <c r="H576" s="16">
        <v>3410</v>
      </c>
      <c r="I576" s="17" t="s">
        <v>385</v>
      </c>
      <c r="J576" s="18">
        <v>8061053498</v>
      </c>
      <c r="K576" s="19">
        <v>8061053498</v>
      </c>
      <c r="L576" s="19"/>
      <c r="M576" s="19">
        <v>-494048</v>
      </c>
      <c r="N576" s="19">
        <v>8060559450</v>
      </c>
      <c r="O576" s="19">
        <v>0</v>
      </c>
      <c r="P576" s="19">
        <v>19761.47</v>
      </c>
      <c r="Q576" s="19">
        <v>0</v>
      </c>
      <c r="R576" s="19">
        <v>1014927054.84</v>
      </c>
      <c r="S576" s="19">
        <v>490175877.81999999</v>
      </c>
      <c r="T576" s="19">
        <v>7045612633.6899996</v>
      </c>
      <c r="U576" s="19">
        <v>7046106681.6899996</v>
      </c>
      <c r="V576" s="19">
        <v>0</v>
      </c>
      <c r="W576" s="19">
        <v>7045612633.6899996</v>
      </c>
      <c r="X576" s="20">
        <f t="shared" si="109"/>
        <v>0.12590501416369584</v>
      </c>
      <c r="Y576" s="20">
        <f t="shared" si="100"/>
        <v>0.12591273113679474</v>
      </c>
      <c r="Z576" s="20">
        <f t="shared" si="101"/>
        <v>2.451625116417943E-6</v>
      </c>
      <c r="AA576" s="21">
        <f t="shared" si="102"/>
        <v>0.12591518276191116</v>
      </c>
    </row>
    <row r="577" spans="1:27" ht="195" hidden="1" outlineLevel="4" x14ac:dyDescent="0.25">
      <c r="A577" s="15" t="s">
        <v>377</v>
      </c>
      <c r="B577" s="16" t="s">
        <v>271</v>
      </c>
      <c r="C577" s="16" t="s">
        <v>135</v>
      </c>
      <c r="D577" s="16" t="s">
        <v>136</v>
      </c>
      <c r="E577" s="16" t="s">
        <v>386</v>
      </c>
      <c r="F577" s="16" t="s">
        <v>35</v>
      </c>
      <c r="G577" s="16">
        <v>1310</v>
      </c>
      <c r="H577" s="16">
        <v>3410</v>
      </c>
      <c r="I577" s="17" t="s">
        <v>387</v>
      </c>
      <c r="J577" s="18">
        <v>50304573</v>
      </c>
      <c r="K577" s="19">
        <v>50304573</v>
      </c>
      <c r="L577" s="19">
        <v>0</v>
      </c>
      <c r="M577" s="19">
        <v>0</v>
      </c>
      <c r="N577" s="19">
        <v>50304573</v>
      </c>
      <c r="O577" s="19">
        <v>0</v>
      </c>
      <c r="P577" s="19">
        <v>37728429</v>
      </c>
      <c r="Q577" s="19">
        <v>0</v>
      </c>
      <c r="R577" s="19">
        <v>0</v>
      </c>
      <c r="S577" s="19">
        <v>0</v>
      </c>
      <c r="T577" s="19">
        <v>0</v>
      </c>
      <c r="U577" s="19">
        <v>12576144</v>
      </c>
      <c r="V577" s="19">
        <v>0</v>
      </c>
      <c r="W577" s="19">
        <v>12576144</v>
      </c>
      <c r="X577" s="20">
        <f t="shared" si="109"/>
        <v>0</v>
      </c>
      <c r="Y577" s="20">
        <f t="shared" si="100"/>
        <v>0</v>
      </c>
      <c r="Z577" s="20">
        <f t="shared" si="101"/>
        <v>0.74999998509081867</v>
      </c>
      <c r="AA577" s="21">
        <f t="shared" si="102"/>
        <v>0.74999998509081867</v>
      </c>
    </row>
    <row r="578" spans="1:27" ht="210" hidden="1" outlineLevel="4" x14ac:dyDescent="0.25">
      <c r="A578" s="15" t="s">
        <v>377</v>
      </c>
      <c r="B578" s="16" t="s">
        <v>271</v>
      </c>
      <c r="C578" s="16" t="s">
        <v>135</v>
      </c>
      <c r="D578" s="16" t="s">
        <v>136</v>
      </c>
      <c r="E578" s="16" t="s">
        <v>388</v>
      </c>
      <c r="F578" s="16" t="s">
        <v>35</v>
      </c>
      <c r="G578" s="16">
        <v>1310</v>
      </c>
      <c r="H578" s="16">
        <v>3410</v>
      </c>
      <c r="I578" s="17" t="s">
        <v>389</v>
      </c>
      <c r="J578" s="18">
        <v>262414854</v>
      </c>
      <c r="K578" s="19">
        <v>262414854</v>
      </c>
      <c r="L578" s="19">
        <v>0</v>
      </c>
      <c r="M578" s="19">
        <v>0</v>
      </c>
      <c r="N578" s="19">
        <v>262414854</v>
      </c>
      <c r="O578" s="19">
        <v>0</v>
      </c>
      <c r="P578" s="19">
        <v>0</v>
      </c>
      <c r="Q578" s="19">
        <v>0</v>
      </c>
      <c r="R578" s="19">
        <v>0</v>
      </c>
      <c r="S578" s="19">
        <v>0</v>
      </c>
      <c r="T578" s="19">
        <v>65603714</v>
      </c>
      <c r="U578" s="19">
        <v>262414854</v>
      </c>
      <c r="V578" s="19">
        <v>0</v>
      </c>
      <c r="W578" s="19">
        <v>262414854</v>
      </c>
      <c r="X578" s="20">
        <f t="shared" si="109"/>
        <v>0</v>
      </c>
      <c r="Y578" s="20">
        <f t="shared" si="100"/>
        <v>0</v>
      </c>
      <c r="Z578" s="20">
        <f t="shared" si="101"/>
        <v>0</v>
      </c>
      <c r="AA578" s="21">
        <f t="shared" si="102"/>
        <v>0</v>
      </c>
    </row>
    <row r="579" spans="1:27" ht="240" hidden="1" outlineLevel="4" x14ac:dyDescent="0.25">
      <c r="A579" s="15" t="s">
        <v>377</v>
      </c>
      <c r="B579" s="16" t="s">
        <v>271</v>
      </c>
      <c r="C579" s="16" t="s">
        <v>135</v>
      </c>
      <c r="D579" s="16" t="s">
        <v>136</v>
      </c>
      <c r="E579" s="16" t="s">
        <v>146</v>
      </c>
      <c r="F579" s="16" t="s">
        <v>35</v>
      </c>
      <c r="G579" s="16">
        <v>1310</v>
      </c>
      <c r="H579" s="16">
        <v>3410</v>
      </c>
      <c r="I579" s="17" t="s">
        <v>390</v>
      </c>
      <c r="J579" s="18">
        <v>0</v>
      </c>
      <c r="K579" s="19">
        <v>0</v>
      </c>
      <c r="L579" s="19"/>
      <c r="M579" s="19">
        <v>494048</v>
      </c>
      <c r="N579" s="19">
        <v>494048</v>
      </c>
      <c r="O579" s="19">
        <v>0</v>
      </c>
      <c r="P579" s="19">
        <v>494048</v>
      </c>
      <c r="Q579" s="19">
        <v>0</v>
      </c>
      <c r="R579" s="19">
        <v>0</v>
      </c>
      <c r="S579" s="19">
        <v>0</v>
      </c>
      <c r="T579" s="19">
        <v>-494048</v>
      </c>
      <c r="U579" s="19">
        <v>-494048</v>
      </c>
      <c r="V579" s="19">
        <v>0</v>
      </c>
      <c r="W579" s="19">
        <v>0</v>
      </c>
      <c r="X579" s="20">
        <v>0</v>
      </c>
      <c r="Y579" s="20">
        <f t="shared" si="100"/>
        <v>0</v>
      </c>
      <c r="Z579" s="20">
        <f t="shared" si="101"/>
        <v>1</v>
      </c>
      <c r="AA579" s="21">
        <f t="shared" si="102"/>
        <v>1</v>
      </c>
    </row>
    <row r="580" spans="1:27" ht="120" hidden="1" outlineLevel="4" x14ac:dyDescent="0.25">
      <c r="A580" s="15" t="s">
        <v>377</v>
      </c>
      <c r="B580" s="16" t="s">
        <v>271</v>
      </c>
      <c r="C580" s="16" t="s">
        <v>135</v>
      </c>
      <c r="D580" s="16" t="s">
        <v>136</v>
      </c>
      <c r="E580" s="16" t="s">
        <v>391</v>
      </c>
      <c r="F580" s="16" t="s">
        <v>35</v>
      </c>
      <c r="G580" s="16">
        <v>1310</v>
      </c>
      <c r="H580" s="16">
        <v>3410</v>
      </c>
      <c r="I580" s="17" t="s">
        <v>392</v>
      </c>
      <c r="J580" s="18">
        <v>12576143</v>
      </c>
      <c r="K580" s="19">
        <v>12576143</v>
      </c>
      <c r="L580" s="19">
        <v>0</v>
      </c>
      <c r="M580" s="19">
        <v>0</v>
      </c>
      <c r="N580" s="19">
        <v>12576143</v>
      </c>
      <c r="O580" s="19">
        <v>0</v>
      </c>
      <c r="P580" s="19">
        <v>3144036</v>
      </c>
      <c r="Q580" s="19">
        <v>0</v>
      </c>
      <c r="R580" s="19">
        <v>0</v>
      </c>
      <c r="S580" s="19">
        <v>0</v>
      </c>
      <c r="T580" s="19">
        <v>0</v>
      </c>
      <c r="U580" s="19">
        <v>9432107</v>
      </c>
      <c r="V580" s="19">
        <v>0</v>
      </c>
      <c r="W580" s="19">
        <v>9432107</v>
      </c>
      <c r="X580" s="20">
        <f t="shared" ref="X580:X611" si="112">R580/K580</f>
        <v>0</v>
      </c>
      <c r="Y580" s="20">
        <f t="shared" si="100"/>
        <v>0</v>
      </c>
      <c r="Z580" s="20">
        <f t="shared" si="101"/>
        <v>0.2500000198789088</v>
      </c>
      <c r="AA580" s="21">
        <f t="shared" si="102"/>
        <v>0.2500000198789088</v>
      </c>
    </row>
    <row r="581" spans="1:27" ht="300" hidden="1" outlineLevel="4" x14ac:dyDescent="0.25">
      <c r="A581" s="15" t="s">
        <v>377</v>
      </c>
      <c r="B581" s="16" t="s">
        <v>271</v>
      </c>
      <c r="C581" s="16" t="s">
        <v>135</v>
      </c>
      <c r="D581" s="16" t="s">
        <v>136</v>
      </c>
      <c r="E581" s="16" t="s">
        <v>150</v>
      </c>
      <c r="F581" s="16">
        <v>665</v>
      </c>
      <c r="G581" s="16">
        <v>1310</v>
      </c>
      <c r="H581" s="16">
        <v>3410</v>
      </c>
      <c r="I581" s="17" t="s">
        <v>393</v>
      </c>
      <c r="J581" s="18">
        <v>0</v>
      </c>
      <c r="K581" s="19">
        <v>4345534781</v>
      </c>
      <c r="L581" s="19">
        <v>0</v>
      </c>
      <c r="M581" s="19">
        <v>0</v>
      </c>
      <c r="N581" s="19">
        <v>4345534781</v>
      </c>
      <c r="O581" s="19">
        <v>0</v>
      </c>
      <c r="P581" s="19">
        <v>0</v>
      </c>
      <c r="Q581" s="19">
        <v>0</v>
      </c>
      <c r="R581" s="19">
        <v>0</v>
      </c>
      <c r="S581" s="19">
        <v>0</v>
      </c>
      <c r="T581" s="19">
        <v>4345534781</v>
      </c>
      <c r="U581" s="19">
        <v>4345534781</v>
      </c>
      <c r="V581" s="19">
        <v>0</v>
      </c>
      <c r="W581" s="19">
        <v>4345534781</v>
      </c>
      <c r="X581" s="20">
        <f t="shared" si="112"/>
        <v>0</v>
      </c>
      <c r="Y581" s="20">
        <f t="shared" si="100"/>
        <v>0</v>
      </c>
      <c r="Z581" s="20">
        <f t="shared" si="101"/>
        <v>0</v>
      </c>
      <c r="AA581" s="21">
        <f t="shared" si="102"/>
        <v>0</v>
      </c>
    </row>
    <row r="582" spans="1:27" ht="45" hidden="1" outlineLevel="4" x14ac:dyDescent="0.25">
      <c r="A582" s="15" t="s">
        <v>377</v>
      </c>
      <c r="B582" s="16" t="s">
        <v>271</v>
      </c>
      <c r="C582" s="16" t="s">
        <v>135</v>
      </c>
      <c r="D582" s="16" t="s">
        <v>170</v>
      </c>
      <c r="E582" s="16"/>
      <c r="F582" s="16" t="s">
        <v>35</v>
      </c>
      <c r="G582" s="16">
        <v>1320</v>
      </c>
      <c r="H582" s="16">
        <v>3410</v>
      </c>
      <c r="I582" s="17" t="s">
        <v>171</v>
      </c>
      <c r="J582" s="18">
        <v>2860596288</v>
      </c>
      <c r="K582" s="19">
        <v>2860596288</v>
      </c>
      <c r="L582" s="19">
        <v>0</v>
      </c>
      <c r="M582" s="19">
        <v>0</v>
      </c>
      <c r="N582" s="19">
        <v>2860596288</v>
      </c>
      <c r="O582" s="19">
        <v>0</v>
      </c>
      <c r="P582" s="19">
        <v>0</v>
      </c>
      <c r="Q582" s="19">
        <v>0</v>
      </c>
      <c r="R582" s="19">
        <v>506857651.38999999</v>
      </c>
      <c r="S582" s="19">
        <v>506857651.38999999</v>
      </c>
      <c r="T582" s="19">
        <v>2353738636.6100001</v>
      </c>
      <c r="U582" s="19">
        <v>2353738636.6100001</v>
      </c>
      <c r="V582" s="19">
        <v>0</v>
      </c>
      <c r="W582" s="19">
        <v>2353738636.6100001</v>
      </c>
      <c r="X582" s="20">
        <f t="shared" si="112"/>
        <v>0.17718601311070428</v>
      </c>
      <c r="Y582" s="20">
        <f t="shared" si="100"/>
        <v>0.17718601311070428</v>
      </c>
      <c r="Z582" s="20">
        <f t="shared" si="101"/>
        <v>0</v>
      </c>
      <c r="AA582" s="21">
        <f t="shared" si="102"/>
        <v>0.17718601311070428</v>
      </c>
    </row>
    <row r="583" spans="1:27" ht="315" hidden="1" outlineLevel="4" x14ac:dyDescent="0.25">
      <c r="A583" s="15" t="s">
        <v>377</v>
      </c>
      <c r="B583" s="16" t="s">
        <v>271</v>
      </c>
      <c r="C583" s="16" t="s">
        <v>135</v>
      </c>
      <c r="D583" s="16" t="s">
        <v>172</v>
      </c>
      <c r="E583" s="16" t="s">
        <v>54</v>
      </c>
      <c r="F583" s="16" t="s">
        <v>35</v>
      </c>
      <c r="G583" s="16">
        <v>1320</v>
      </c>
      <c r="H583" s="16">
        <v>3410</v>
      </c>
      <c r="I583" s="17" t="s">
        <v>394</v>
      </c>
      <c r="J583" s="18">
        <v>202281955</v>
      </c>
      <c r="K583" s="19">
        <v>202281955</v>
      </c>
      <c r="L583" s="19">
        <v>0</v>
      </c>
      <c r="M583" s="19">
        <v>0</v>
      </c>
      <c r="N583" s="19">
        <v>202281955</v>
      </c>
      <c r="O583" s="19">
        <v>0</v>
      </c>
      <c r="P583" s="19">
        <v>0</v>
      </c>
      <c r="Q583" s="19">
        <v>0</v>
      </c>
      <c r="R583" s="19">
        <v>0</v>
      </c>
      <c r="S583" s="19">
        <v>0</v>
      </c>
      <c r="T583" s="19">
        <v>0</v>
      </c>
      <c r="U583" s="19">
        <v>202281955</v>
      </c>
      <c r="V583" s="19">
        <v>0</v>
      </c>
      <c r="W583" s="19">
        <v>202281955</v>
      </c>
      <c r="X583" s="20">
        <f t="shared" si="112"/>
        <v>0</v>
      </c>
      <c r="Y583" s="20">
        <f t="shared" si="100"/>
        <v>0</v>
      </c>
      <c r="Z583" s="20">
        <f t="shared" si="101"/>
        <v>0</v>
      </c>
      <c r="AA583" s="21">
        <f t="shared" si="102"/>
        <v>0</v>
      </c>
    </row>
    <row r="584" spans="1:27" ht="75" hidden="1" outlineLevel="4" x14ac:dyDescent="0.25">
      <c r="A584" s="15" t="s">
        <v>377</v>
      </c>
      <c r="B584" s="16" t="s">
        <v>271</v>
      </c>
      <c r="C584" s="16" t="s">
        <v>135</v>
      </c>
      <c r="D584" s="16" t="s">
        <v>395</v>
      </c>
      <c r="E584" s="16"/>
      <c r="F584" s="16" t="s">
        <v>35</v>
      </c>
      <c r="G584" s="16">
        <v>1320</v>
      </c>
      <c r="H584" s="16">
        <v>3410</v>
      </c>
      <c r="I584" s="17" t="s">
        <v>396</v>
      </c>
      <c r="J584" s="18">
        <v>7000000</v>
      </c>
      <c r="K584" s="19">
        <v>7000000</v>
      </c>
      <c r="L584" s="19">
        <v>0</v>
      </c>
      <c r="M584" s="19">
        <v>0</v>
      </c>
      <c r="N584" s="19">
        <v>7000000</v>
      </c>
      <c r="O584" s="19">
        <v>0</v>
      </c>
      <c r="P584" s="19">
        <v>1400000</v>
      </c>
      <c r="Q584" s="19">
        <v>0</v>
      </c>
      <c r="R584" s="19">
        <v>0</v>
      </c>
      <c r="S584" s="19">
        <v>0</v>
      </c>
      <c r="T584" s="19">
        <v>0</v>
      </c>
      <c r="U584" s="19">
        <v>5600000</v>
      </c>
      <c r="V584" s="19">
        <v>0</v>
      </c>
      <c r="W584" s="19">
        <v>5600000</v>
      </c>
      <c r="X584" s="20">
        <f t="shared" si="112"/>
        <v>0</v>
      </c>
      <c r="Y584" s="20">
        <f t="shared" si="100"/>
        <v>0</v>
      </c>
      <c r="Z584" s="20">
        <f t="shared" si="101"/>
        <v>0.2</v>
      </c>
      <c r="AA584" s="21">
        <f t="shared" si="102"/>
        <v>0.2</v>
      </c>
    </row>
    <row r="585" spans="1:27" hidden="1" outlineLevel="3" x14ac:dyDescent="0.25">
      <c r="A585" s="22"/>
      <c r="B585" s="23"/>
      <c r="C585" s="23" t="s">
        <v>191</v>
      </c>
      <c r="D585" s="23"/>
      <c r="E585" s="23"/>
      <c r="F585" s="23"/>
      <c r="G585" s="23"/>
      <c r="H585" s="23"/>
      <c r="I585" s="24"/>
      <c r="J585" s="25">
        <f t="shared" ref="J585:W585" si="113">SUBTOTAL(9,J573:J584)</f>
        <v>38391956005</v>
      </c>
      <c r="K585" s="26">
        <f t="shared" si="113"/>
        <v>42737490786</v>
      </c>
      <c r="L585" s="26">
        <f t="shared" si="113"/>
        <v>0</v>
      </c>
      <c r="M585" s="26">
        <f t="shared" si="113"/>
        <v>0</v>
      </c>
      <c r="N585" s="26">
        <f t="shared" si="113"/>
        <v>42737490786</v>
      </c>
      <c r="O585" s="26">
        <f t="shared" si="113"/>
        <v>0</v>
      </c>
      <c r="P585" s="26">
        <f t="shared" si="113"/>
        <v>4265561228.9499993</v>
      </c>
      <c r="Q585" s="26">
        <f t="shared" si="113"/>
        <v>0</v>
      </c>
      <c r="R585" s="26">
        <f t="shared" si="113"/>
        <v>5583950186.750001</v>
      </c>
      <c r="S585" s="26">
        <f t="shared" si="113"/>
        <v>5059199009.7300005</v>
      </c>
      <c r="T585" s="26">
        <f t="shared" si="113"/>
        <v>13809995717.299999</v>
      </c>
      <c r="U585" s="26">
        <f t="shared" si="113"/>
        <v>32887979370.299999</v>
      </c>
      <c r="V585" s="26">
        <f t="shared" si="113"/>
        <v>0</v>
      </c>
      <c r="W585" s="26">
        <f t="shared" si="113"/>
        <v>32887979370.299999</v>
      </c>
      <c r="X585" s="27">
        <f t="shared" si="112"/>
        <v>0.13065694976596984</v>
      </c>
      <c r="Y585" s="27">
        <f t="shared" si="100"/>
        <v>0.13065694976596984</v>
      </c>
      <c r="Z585" s="27">
        <f t="shared" si="101"/>
        <v>9.9808415293003522E-2</v>
      </c>
      <c r="AA585" s="28">
        <f t="shared" si="102"/>
        <v>0.23046536505897336</v>
      </c>
    </row>
    <row r="586" spans="1:27" ht="75" hidden="1" outlineLevel="4" x14ac:dyDescent="0.25">
      <c r="A586" s="15" t="s">
        <v>377</v>
      </c>
      <c r="B586" s="16" t="s">
        <v>271</v>
      </c>
      <c r="C586" s="16" t="s">
        <v>192</v>
      </c>
      <c r="D586" s="16" t="s">
        <v>193</v>
      </c>
      <c r="E586" s="16" t="s">
        <v>54</v>
      </c>
      <c r="F586" s="16">
        <v>280</v>
      </c>
      <c r="G586" s="16">
        <v>2310</v>
      </c>
      <c r="H586" s="16">
        <v>3410</v>
      </c>
      <c r="I586" s="17" t="s">
        <v>397</v>
      </c>
      <c r="J586" s="18">
        <v>50843499</v>
      </c>
      <c r="K586" s="19">
        <v>50843499</v>
      </c>
      <c r="L586" s="19">
        <v>0</v>
      </c>
      <c r="M586" s="19">
        <v>0</v>
      </c>
      <c r="N586" s="19">
        <v>50843499</v>
      </c>
      <c r="O586" s="19">
        <v>0</v>
      </c>
      <c r="P586" s="19">
        <v>12710874</v>
      </c>
      <c r="Q586" s="19">
        <v>0</v>
      </c>
      <c r="R586" s="19">
        <v>0</v>
      </c>
      <c r="S586" s="19">
        <v>0</v>
      </c>
      <c r="T586" s="19">
        <v>0</v>
      </c>
      <c r="U586" s="19">
        <v>38132625</v>
      </c>
      <c r="V586" s="19">
        <v>0</v>
      </c>
      <c r="W586" s="19">
        <v>38132625</v>
      </c>
      <c r="X586" s="20">
        <f t="shared" si="112"/>
        <v>0</v>
      </c>
      <c r="Y586" s="20">
        <f t="shared" ref="Y586:Y649" si="114">R586/N586</f>
        <v>0</v>
      </c>
      <c r="Z586" s="20">
        <f t="shared" ref="Z586:Z649" si="115">(O586+P586+Q586)/N586</f>
        <v>0.24999998524885159</v>
      </c>
      <c r="AA586" s="21">
        <f t="shared" ref="AA586:AA649" si="116">Y586+Z586</f>
        <v>0.24999998524885159</v>
      </c>
    </row>
    <row r="587" spans="1:27" ht="75" hidden="1" outlineLevel="4" x14ac:dyDescent="0.25">
      <c r="A587" s="15" t="s">
        <v>377</v>
      </c>
      <c r="B587" s="16" t="s">
        <v>271</v>
      </c>
      <c r="C587" s="16" t="s">
        <v>192</v>
      </c>
      <c r="D587" s="16" t="s">
        <v>193</v>
      </c>
      <c r="E587" s="16" t="s">
        <v>138</v>
      </c>
      <c r="F587" s="16">
        <v>280</v>
      </c>
      <c r="G587" s="16">
        <v>2310</v>
      </c>
      <c r="H587" s="16">
        <v>3410</v>
      </c>
      <c r="I587" s="17" t="s">
        <v>398</v>
      </c>
      <c r="J587" s="18">
        <v>1116673</v>
      </c>
      <c r="K587" s="19">
        <v>1116673</v>
      </c>
      <c r="L587" s="19">
        <v>0</v>
      </c>
      <c r="M587" s="19">
        <v>0</v>
      </c>
      <c r="N587" s="19">
        <v>1116673</v>
      </c>
      <c r="O587" s="19">
        <v>0</v>
      </c>
      <c r="P587" s="19">
        <v>279168</v>
      </c>
      <c r="Q587" s="19">
        <v>0</v>
      </c>
      <c r="R587" s="19">
        <v>0</v>
      </c>
      <c r="S587" s="19">
        <v>0</v>
      </c>
      <c r="T587" s="19">
        <v>0</v>
      </c>
      <c r="U587" s="19">
        <v>837505</v>
      </c>
      <c r="V587" s="19">
        <v>0</v>
      </c>
      <c r="W587" s="19">
        <v>837505</v>
      </c>
      <c r="X587" s="20">
        <f t="shared" si="112"/>
        <v>0</v>
      </c>
      <c r="Y587" s="20">
        <f t="shared" si="114"/>
        <v>0</v>
      </c>
      <c r="Z587" s="20">
        <f t="shared" si="115"/>
        <v>0.24999977612067276</v>
      </c>
      <c r="AA587" s="21">
        <f t="shared" si="116"/>
        <v>0.24999977612067276</v>
      </c>
    </row>
    <row r="588" spans="1:27" hidden="1" outlineLevel="3" x14ac:dyDescent="0.25">
      <c r="A588" s="22"/>
      <c r="B588" s="23"/>
      <c r="C588" s="23" t="s">
        <v>194</v>
      </c>
      <c r="D588" s="23"/>
      <c r="E588" s="23"/>
      <c r="F588" s="23"/>
      <c r="G588" s="23"/>
      <c r="H588" s="23"/>
      <c r="I588" s="24"/>
      <c r="J588" s="25">
        <f t="shared" ref="J588:W588" si="117">SUBTOTAL(9,J586:J587)</f>
        <v>51960172</v>
      </c>
      <c r="K588" s="26">
        <f t="shared" si="117"/>
        <v>51960172</v>
      </c>
      <c r="L588" s="26">
        <f t="shared" si="117"/>
        <v>0</v>
      </c>
      <c r="M588" s="26">
        <f t="shared" si="117"/>
        <v>0</v>
      </c>
      <c r="N588" s="26">
        <f t="shared" si="117"/>
        <v>51960172</v>
      </c>
      <c r="O588" s="26">
        <f t="shared" si="117"/>
        <v>0</v>
      </c>
      <c r="P588" s="26">
        <f t="shared" si="117"/>
        <v>12990042</v>
      </c>
      <c r="Q588" s="26">
        <f t="shared" si="117"/>
        <v>0</v>
      </c>
      <c r="R588" s="26">
        <f t="shared" si="117"/>
        <v>0</v>
      </c>
      <c r="S588" s="26">
        <f t="shared" si="117"/>
        <v>0</v>
      </c>
      <c r="T588" s="26">
        <f t="shared" si="117"/>
        <v>0</v>
      </c>
      <c r="U588" s="26">
        <f t="shared" si="117"/>
        <v>38970130</v>
      </c>
      <c r="V588" s="26">
        <f t="shared" si="117"/>
        <v>0</v>
      </c>
      <c r="W588" s="26">
        <f t="shared" si="117"/>
        <v>38970130</v>
      </c>
      <c r="X588" s="27">
        <f t="shared" si="112"/>
        <v>0</v>
      </c>
      <c r="Y588" s="27">
        <f t="shared" si="114"/>
        <v>0</v>
      </c>
      <c r="Z588" s="27">
        <f t="shared" si="115"/>
        <v>0.24999998075449018</v>
      </c>
      <c r="AA588" s="28">
        <f t="shared" si="116"/>
        <v>0.24999998075449018</v>
      </c>
    </row>
    <row r="589" spans="1:27" outlineLevel="2" collapsed="1" x14ac:dyDescent="0.25">
      <c r="A589" s="22"/>
      <c r="B589" s="23" t="s">
        <v>274</v>
      </c>
      <c r="C589" s="23"/>
      <c r="D589" s="23"/>
      <c r="E589" s="23"/>
      <c r="F589" s="23"/>
      <c r="G589" s="23"/>
      <c r="H589" s="23"/>
      <c r="I589" s="24"/>
      <c r="J589" s="25">
        <f t="shared" ref="J589:W589" si="118">SUBTOTAL(9,J555:J587)</f>
        <v>741858062393</v>
      </c>
      <c r="K589" s="26">
        <f t="shared" si="118"/>
        <v>748218262881</v>
      </c>
      <c r="L589" s="26">
        <f t="shared" si="118"/>
        <v>0</v>
      </c>
      <c r="M589" s="26">
        <f t="shared" si="118"/>
        <v>0</v>
      </c>
      <c r="N589" s="26">
        <f t="shared" si="118"/>
        <v>748218262881</v>
      </c>
      <c r="O589" s="26">
        <f t="shared" si="118"/>
        <v>0</v>
      </c>
      <c r="P589" s="26">
        <f t="shared" si="118"/>
        <v>72096712172.930008</v>
      </c>
      <c r="Q589" s="26">
        <f t="shared" si="118"/>
        <v>0</v>
      </c>
      <c r="R589" s="26">
        <f t="shared" si="118"/>
        <v>142186431943.62</v>
      </c>
      <c r="S589" s="26">
        <f t="shared" si="118"/>
        <v>139149524465.94003</v>
      </c>
      <c r="T589" s="26">
        <f t="shared" si="118"/>
        <v>514818164981.44995</v>
      </c>
      <c r="U589" s="26">
        <f t="shared" si="118"/>
        <v>533935118764.44995</v>
      </c>
      <c r="V589" s="26">
        <f t="shared" si="118"/>
        <v>0</v>
      </c>
      <c r="W589" s="26">
        <f t="shared" si="118"/>
        <v>533935118764.44995</v>
      </c>
      <c r="X589" s="27">
        <f t="shared" si="112"/>
        <v>0.19003336191786321</v>
      </c>
      <c r="Y589" s="27">
        <f t="shared" si="114"/>
        <v>0.19003336191786321</v>
      </c>
      <c r="Z589" s="27">
        <f t="shared" si="115"/>
        <v>9.6357862069983438E-2</v>
      </c>
      <c r="AA589" s="28">
        <f t="shared" si="116"/>
        <v>0.28639122398784667</v>
      </c>
    </row>
    <row r="590" spans="1:27" hidden="1" outlineLevel="4" x14ac:dyDescent="0.25">
      <c r="A590" s="15" t="s">
        <v>377</v>
      </c>
      <c r="B590" s="16" t="s">
        <v>275</v>
      </c>
      <c r="C590" s="16" t="s">
        <v>33</v>
      </c>
      <c r="D590" s="16" t="s">
        <v>34</v>
      </c>
      <c r="E590" s="16"/>
      <c r="F590" s="16">
        <v>280</v>
      </c>
      <c r="G590" s="16">
        <v>1111</v>
      </c>
      <c r="H590" s="16">
        <v>3420</v>
      </c>
      <c r="I590" s="17" t="s">
        <v>36</v>
      </c>
      <c r="J590" s="18">
        <v>140555526662</v>
      </c>
      <c r="K590" s="19">
        <v>140555526662</v>
      </c>
      <c r="L590" s="19">
        <v>0</v>
      </c>
      <c r="M590" s="19">
        <v>0</v>
      </c>
      <c r="N590" s="19">
        <v>140555526662</v>
      </c>
      <c r="O590" s="19">
        <v>0</v>
      </c>
      <c r="P590" s="19">
        <v>108174325.90000001</v>
      </c>
      <c r="Q590" s="19">
        <v>0</v>
      </c>
      <c r="R590" s="19">
        <v>21354604835.200001</v>
      </c>
      <c r="S590" s="19">
        <v>21354604835.200001</v>
      </c>
      <c r="T590" s="19">
        <v>119092747500.89999</v>
      </c>
      <c r="U590" s="19">
        <v>119092747500.89999</v>
      </c>
      <c r="V590" s="19">
        <v>0</v>
      </c>
      <c r="W590" s="19">
        <v>119092747500.90001</v>
      </c>
      <c r="X590" s="20">
        <f t="shared" si="112"/>
        <v>0.15193002610670978</v>
      </c>
      <c r="Y590" s="20">
        <f t="shared" si="114"/>
        <v>0.15193002610670978</v>
      </c>
      <c r="Z590" s="20">
        <f t="shared" si="115"/>
        <v>7.6961986816876662E-4</v>
      </c>
      <c r="AA590" s="21">
        <f t="shared" si="116"/>
        <v>0.15269964597487853</v>
      </c>
    </row>
    <row r="591" spans="1:27" hidden="1" outlineLevel="4" x14ac:dyDescent="0.25">
      <c r="A591" s="15" t="s">
        <v>377</v>
      </c>
      <c r="B591" s="16" t="s">
        <v>275</v>
      </c>
      <c r="C591" s="16" t="s">
        <v>33</v>
      </c>
      <c r="D591" s="16" t="s">
        <v>37</v>
      </c>
      <c r="E591" s="16"/>
      <c r="F591" s="16">
        <v>280</v>
      </c>
      <c r="G591" s="16">
        <v>1111</v>
      </c>
      <c r="H591" s="16">
        <v>3420</v>
      </c>
      <c r="I591" s="17" t="s">
        <v>38</v>
      </c>
      <c r="J591" s="18">
        <v>4866957965</v>
      </c>
      <c r="K591" s="19">
        <v>4866957965</v>
      </c>
      <c r="L591" s="19">
        <v>0</v>
      </c>
      <c r="M591" s="19">
        <v>0</v>
      </c>
      <c r="N591" s="19">
        <v>4866957965</v>
      </c>
      <c r="O591" s="19">
        <v>0</v>
      </c>
      <c r="P591" s="19">
        <v>0</v>
      </c>
      <c r="Q591" s="19">
        <v>0</v>
      </c>
      <c r="R591" s="19">
        <v>1072622879.4299999</v>
      </c>
      <c r="S591" s="19">
        <v>1072622879.4299999</v>
      </c>
      <c r="T591" s="19">
        <v>3794335085.5700002</v>
      </c>
      <c r="U591" s="19">
        <v>3794335085.5700002</v>
      </c>
      <c r="V591" s="19">
        <v>0</v>
      </c>
      <c r="W591" s="19">
        <v>3794335085.5700002</v>
      </c>
      <c r="X591" s="20">
        <f t="shared" si="112"/>
        <v>0.22038876997574397</v>
      </c>
      <c r="Y591" s="20">
        <f t="shared" si="114"/>
        <v>0.22038876997574397</v>
      </c>
      <c r="Z591" s="20">
        <f t="shared" si="115"/>
        <v>0</v>
      </c>
      <c r="AA591" s="21">
        <f t="shared" si="116"/>
        <v>0.22038876997574397</v>
      </c>
    </row>
    <row r="592" spans="1:27" hidden="1" outlineLevel="4" x14ac:dyDescent="0.25">
      <c r="A592" s="15" t="s">
        <v>377</v>
      </c>
      <c r="B592" s="16" t="s">
        <v>275</v>
      </c>
      <c r="C592" s="16" t="s">
        <v>33</v>
      </c>
      <c r="D592" s="16" t="s">
        <v>378</v>
      </c>
      <c r="E592" s="16"/>
      <c r="F592" s="16">
        <v>280</v>
      </c>
      <c r="G592" s="16">
        <v>1111</v>
      </c>
      <c r="H592" s="16">
        <v>3420</v>
      </c>
      <c r="I592" s="17" t="s">
        <v>379</v>
      </c>
      <c r="J592" s="18">
        <v>136585498</v>
      </c>
      <c r="K592" s="19">
        <v>136585498</v>
      </c>
      <c r="L592" s="19">
        <v>0</v>
      </c>
      <c r="M592" s="19">
        <v>0</v>
      </c>
      <c r="N592" s="19">
        <v>136585498</v>
      </c>
      <c r="O592" s="19">
        <v>0</v>
      </c>
      <c r="P592" s="19">
        <v>0</v>
      </c>
      <c r="Q592" s="19">
        <v>0</v>
      </c>
      <c r="R592" s="19">
        <v>21643854.77</v>
      </c>
      <c r="S592" s="19">
        <v>21643854.77</v>
      </c>
      <c r="T592" s="19">
        <v>114941643.23</v>
      </c>
      <c r="U592" s="19">
        <v>114941643.23</v>
      </c>
      <c r="V592" s="19">
        <v>0</v>
      </c>
      <c r="W592" s="19">
        <v>114941643.23</v>
      </c>
      <c r="X592" s="20">
        <f t="shared" si="112"/>
        <v>0.15846378339521813</v>
      </c>
      <c r="Y592" s="20">
        <f t="shared" si="114"/>
        <v>0.15846378339521813</v>
      </c>
      <c r="Z592" s="20">
        <f t="shared" si="115"/>
        <v>0</v>
      </c>
      <c r="AA592" s="21">
        <f t="shared" si="116"/>
        <v>0.15846378339521813</v>
      </c>
    </row>
    <row r="593" spans="1:27" hidden="1" outlineLevel="4" x14ac:dyDescent="0.25">
      <c r="A593" s="15" t="s">
        <v>377</v>
      </c>
      <c r="B593" s="16" t="s">
        <v>275</v>
      </c>
      <c r="C593" s="16" t="s">
        <v>33</v>
      </c>
      <c r="D593" s="16" t="s">
        <v>380</v>
      </c>
      <c r="E593" s="16"/>
      <c r="F593" s="16">
        <v>280</v>
      </c>
      <c r="G593" s="16">
        <v>1111</v>
      </c>
      <c r="H593" s="16">
        <v>3420</v>
      </c>
      <c r="I593" s="17" t="s">
        <v>381</v>
      </c>
      <c r="J593" s="18">
        <v>102404945</v>
      </c>
      <c r="K593" s="19">
        <v>102404945</v>
      </c>
      <c r="L593" s="19">
        <v>0</v>
      </c>
      <c r="M593" s="19">
        <v>0</v>
      </c>
      <c r="N593" s="19">
        <v>102404945</v>
      </c>
      <c r="O593" s="19">
        <v>0</v>
      </c>
      <c r="P593" s="19">
        <v>102404945</v>
      </c>
      <c r="Q593" s="19">
        <v>0</v>
      </c>
      <c r="R593" s="19">
        <v>0</v>
      </c>
      <c r="S593" s="19">
        <v>0</v>
      </c>
      <c r="T593" s="19">
        <v>0</v>
      </c>
      <c r="U593" s="19">
        <v>0</v>
      </c>
      <c r="V593" s="19">
        <v>0</v>
      </c>
      <c r="W593" s="19">
        <v>0</v>
      </c>
      <c r="X593" s="20">
        <f t="shared" si="112"/>
        <v>0</v>
      </c>
      <c r="Y593" s="20">
        <f t="shared" si="114"/>
        <v>0</v>
      </c>
      <c r="Z593" s="20">
        <f t="shared" si="115"/>
        <v>1</v>
      </c>
      <c r="AA593" s="21">
        <f t="shared" si="116"/>
        <v>1</v>
      </c>
    </row>
    <row r="594" spans="1:27" hidden="1" outlineLevel="4" x14ac:dyDescent="0.25">
      <c r="A594" s="15" t="s">
        <v>377</v>
      </c>
      <c r="B594" s="16" t="s">
        <v>275</v>
      </c>
      <c r="C594" s="16" t="s">
        <v>33</v>
      </c>
      <c r="D594" s="16" t="s">
        <v>43</v>
      </c>
      <c r="E594" s="16"/>
      <c r="F594" s="16">
        <v>280</v>
      </c>
      <c r="G594" s="16">
        <v>1111</v>
      </c>
      <c r="H594" s="16">
        <v>3420</v>
      </c>
      <c r="I594" s="17" t="s">
        <v>44</v>
      </c>
      <c r="J594" s="18">
        <v>37123065076</v>
      </c>
      <c r="K594" s="19">
        <v>37123065076</v>
      </c>
      <c r="L594" s="19">
        <v>0</v>
      </c>
      <c r="M594" s="19">
        <v>0</v>
      </c>
      <c r="N594" s="19">
        <v>37123065076</v>
      </c>
      <c r="O594" s="19">
        <v>0</v>
      </c>
      <c r="P594" s="19">
        <v>81870633.459999993</v>
      </c>
      <c r="Q594" s="19">
        <v>0</v>
      </c>
      <c r="R594" s="19">
        <v>5696414038.9399996</v>
      </c>
      <c r="S594" s="19">
        <v>5696414038.9399996</v>
      </c>
      <c r="T594" s="19">
        <v>31344780403.599998</v>
      </c>
      <c r="U594" s="19">
        <v>31344780403.599998</v>
      </c>
      <c r="V594" s="19">
        <v>0</v>
      </c>
      <c r="W594" s="19">
        <v>31344780403.600002</v>
      </c>
      <c r="X594" s="20">
        <f t="shared" si="112"/>
        <v>0.15344675950862477</v>
      </c>
      <c r="Y594" s="20">
        <f t="shared" si="114"/>
        <v>0.15344675950862477</v>
      </c>
      <c r="Z594" s="20">
        <f t="shared" si="115"/>
        <v>2.2053845309483676E-3</v>
      </c>
      <c r="AA594" s="21">
        <f t="shared" si="116"/>
        <v>0.15565214403957314</v>
      </c>
    </row>
    <row r="595" spans="1:27" ht="30" hidden="1" outlineLevel="4" x14ac:dyDescent="0.25">
      <c r="A595" s="15" t="s">
        <v>377</v>
      </c>
      <c r="B595" s="16" t="s">
        <v>275</v>
      </c>
      <c r="C595" s="16" t="s">
        <v>33</v>
      </c>
      <c r="D595" s="16" t="s">
        <v>45</v>
      </c>
      <c r="E595" s="16"/>
      <c r="F595" s="16">
        <v>280</v>
      </c>
      <c r="G595" s="16">
        <v>1111</v>
      </c>
      <c r="H595" s="16">
        <v>3420</v>
      </c>
      <c r="I595" s="17" t="s">
        <v>46</v>
      </c>
      <c r="J595" s="18">
        <v>7937160585</v>
      </c>
      <c r="K595" s="19">
        <v>7937160585</v>
      </c>
      <c r="L595" s="19">
        <v>0</v>
      </c>
      <c r="M595" s="19">
        <v>0</v>
      </c>
      <c r="N595" s="19">
        <v>7937160585</v>
      </c>
      <c r="O595" s="19">
        <v>0</v>
      </c>
      <c r="P595" s="19">
        <v>0</v>
      </c>
      <c r="Q595" s="19">
        <v>0</v>
      </c>
      <c r="R595" s="19">
        <v>1247895727.98</v>
      </c>
      <c r="S595" s="19">
        <v>1247895727.98</v>
      </c>
      <c r="T595" s="19">
        <v>6689264857.0200005</v>
      </c>
      <c r="U595" s="19">
        <v>6689264857.0200005</v>
      </c>
      <c r="V595" s="19">
        <v>0</v>
      </c>
      <c r="W595" s="19">
        <v>6689264857.0200005</v>
      </c>
      <c r="X595" s="20">
        <f t="shared" si="112"/>
        <v>0.15722193278265392</v>
      </c>
      <c r="Y595" s="20">
        <f t="shared" si="114"/>
        <v>0.15722193278265392</v>
      </c>
      <c r="Z595" s="20">
        <f t="shared" si="115"/>
        <v>0</v>
      </c>
      <c r="AA595" s="21">
        <f t="shared" si="116"/>
        <v>0.15722193278265392</v>
      </c>
    </row>
    <row r="596" spans="1:27" hidden="1" outlineLevel="4" x14ac:dyDescent="0.25">
      <c r="A596" s="15" t="s">
        <v>377</v>
      </c>
      <c r="B596" s="16" t="s">
        <v>275</v>
      </c>
      <c r="C596" s="16" t="s">
        <v>33</v>
      </c>
      <c r="D596" s="16" t="s">
        <v>47</v>
      </c>
      <c r="E596" s="16"/>
      <c r="F596" s="16">
        <v>280</v>
      </c>
      <c r="G596" s="16">
        <v>1111</v>
      </c>
      <c r="H596" s="16">
        <v>3420</v>
      </c>
      <c r="I596" s="17" t="s">
        <v>48</v>
      </c>
      <c r="J596" s="18">
        <v>17288703654</v>
      </c>
      <c r="K596" s="19">
        <v>17288703654</v>
      </c>
      <c r="L596" s="19">
        <v>0</v>
      </c>
      <c r="M596" s="19">
        <v>0</v>
      </c>
      <c r="N596" s="19">
        <v>17288703654</v>
      </c>
      <c r="O596" s="19">
        <v>0</v>
      </c>
      <c r="P596" s="19">
        <v>57652831.700000003</v>
      </c>
      <c r="Q596" s="19">
        <v>0</v>
      </c>
      <c r="R596" s="19">
        <v>30566803.309999999</v>
      </c>
      <c r="S596" s="19">
        <v>30566803.309999999</v>
      </c>
      <c r="T596" s="19">
        <v>17200484018.990002</v>
      </c>
      <c r="U596" s="19">
        <v>17200484018.990002</v>
      </c>
      <c r="V596" s="19">
        <v>0</v>
      </c>
      <c r="W596" s="19">
        <v>17200484018.989998</v>
      </c>
      <c r="X596" s="20">
        <f t="shared" si="112"/>
        <v>1.7680217049083325E-3</v>
      </c>
      <c r="Y596" s="20">
        <f t="shared" si="114"/>
        <v>1.7680217049083325E-3</v>
      </c>
      <c r="Z596" s="20">
        <f t="shared" si="115"/>
        <v>3.3347110838273381E-3</v>
      </c>
      <c r="AA596" s="21">
        <f t="shared" si="116"/>
        <v>5.102732788735671E-3</v>
      </c>
    </row>
    <row r="597" spans="1:27" hidden="1" outlineLevel="4" x14ac:dyDescent="0.25">
      <c r="A597" s="15" t="s">
        <v>377</v>
      </c>
      <c r="B597" s="16" t="s">
        <v>275</v>
      </c>
      <c r="C597" s="16" t="s">
        <v>33</v>
      </c>
      <c r="D597" s="16" t="s">
        <v>49</v>
      </c>
      <c r="E597" s="16"/>
      <c r="F597" s="16">
        <v>280</v>
      </c>
      <c r="G597" s="16">
        <v>1111</v>
      </c>
      <c r="H597" s="16">
        <v>3420</v>
      </c>
      <c r="I597" s="17" t="s">
        <v>50</v>
      </c>
      <c r="J597" s="18">
        <v>20796555272</v>
      </c>
      <c r="K597" s="19">
        <v>20796555272</v>
      </c>
      <c r="L597" s="19">
        <v>0</v>
      </c>
      <c r="M597" s="19">
        <v>0</v>
      </c>
      <c r="N597" s="19">
        <v>20796555272</v>
      </c>
      <c r="O597" s="19">
        <v>0</v>
      </c>
      <c r="P597" s="19">
        <v>176233753.38</v>
      </c>
      <c r="Q597" s="19">
        <v>0</v>
      </c>
      <c r="R597" s="19">
        <v>18837640263.509998</v>
      </c>
      <c r="S597" s="19">
        <v>18837640263.509998</v>
      </c>
      <c r="T597" s="19">
        <v>1782681255.1099999</v>
      </c>
      <c r="U597" s="19">
        <v>1782681255.1099999</v>
      </c>
      <c r="V597" s="19">
        <v>0</v>
      </c>
      <c r="W597" s="19">
        <v>1782681255.1100006</v>
      </c>
      <c r="X597" s="20">
        <f t="shared" si="112"/>
        <v>0.90580579413902074</v>
      </c>
      <c r="Y597" s="20">
        <f t="shared" si="114"/>
        <v>0.90580579413902074</v>
      </c>
      <c r="Z597" s="20">
        <f t="shared" si="115"/>
        <v>8.4741800300589705E-3</v>
      </c>
      <c r="AA597" s="21">
        <f t="shared" si="116"/>
        <v>0.91427997416907969</v>
      </c>
    </row>
    <row r="598" spans="1:27" hidden="1" outlineLevel="4" x14ac:dyDescent="0.25">
      <c r="A598" s="15" t="s">
        <v>377</v>
      </c>
      <c r="B598" s="16" t="s">
        <v>275</v>
      </c>
      <c r="C598" s="16" t="s">
        <v>33</v>
      </c>
      <c r="D598" s="16" t="s">
        <v>51</v>
      </c>
      <c r="E598" s="16"/>
      <c r="F598" s="16">
        <v>280</v>
      </c>
      <c r="G598" s="16">
        <v>1111</v>
      </c>
      <c r="H598" s="16">
        <v>3420</v>
      </c>
      <c r="I598" s="17" t="s">
        <v>52</v>
      </c>
      <c r="J598" s="18">
        <v>41037325570</v>
      </c>
      <c r="K598" s="19">
        <v>41037325570</v>
      </c>
      <c r="L598" s="19">
        <v>0</v>
      </c>
      <c r="M598" s="19">
        <v>0</v>
      </c>
      <c r="N598" s="19">
        <v>41037325570</v>
      </c>
      <c r="O598" s="19">
        <v>0</v>
      </c>
      <c r="P598" s="19">
        <v>450992834.38</v>
      </c>
      <c r="Q598" s="19">
        <v>0</v>
      </c>
      <c r="R598" s="19">
        <v>6200146998.4899998</v>
      </c>
      <c r="S598" s="19">
        <v>6200146998.4899998</v>
      </c>
      <c r="T598" s="19">
        <v>34386185737.129997</v>
      </c>
      <c r="U598" s="19">
        <v>34386185737.129997</v>
      </c>
      <c r="V598" s="19">
        <v>0</v>
      </c>
      <c r="W598" s="19">
        <v>34386185737.130005</v>
      </c>
      <c r="X598" s="20">
        <f t="shared" si="112"/>
        <v>0.15108555229589732</v>
      </c>
      <c r="Y598" s="20">
        <f t="shared" si="114"/>
        <v>0.15108555229589732</v>
      </c>
      <c r="Z598" s="20">
        <f t="shared" si="115"/>
        <v>1.0989820318839067E-2</v>
      </c>
      <c r="AA598" s="21">
        <f t="shared" si="116"/>
        <v>0.1620753726147364</v>
      </c>
    </row>
    <row r="599" spans="1:27" ht="315" hidden="1" outlineLevel="4" x14ac:dyDescent="0.25">
      <c r="A599" s="15" t="s">
        <v>377</v>
      </c>
      <c r="B599" s="16" t="s">
        <v>275</v>
      </c>
      <c r="C599" s="16" t="s">
        <v>33</v>
      </c>
      <c r="D599" s="16" t="s">
        <v>53</v>
      </c>
      <c r="E599" s="16" t="s">
        <v>54</v>
      </c>
      <c r="F599" s="16">
        <v>542</v>
      </c>
      <c r="G599" s="16">
        <v>1112</v>
      </c>
      <c r="H599" s="16">
        <v>3420</v>
      </c>
      <c r="I599" s="17" t="s">
        <v>399</v>
      </c>
      <c r="J599" s="18">
        <v>0</v>
      </c>
      <c r="K599" s="19">
        <v>1941543116</v>
      </c>
      <c r="L599" s="19">
        <v>0</v>
      </c>
      <c r="M599" s="19">
        <v>0</v>
      </c>
      <c r="N599" s="19">
        <v>1941543116</v>
      </c>
      <c r="O599" s="19">
        <v>0</v>
      </c>
      <c r="P599" s="19">
        <v>0</v>
      </c>
      <c r="Q599" s="19">
        <v>0</v>
      </c>
      <c r="R599" s="19">
        <v>0</v>
      </c>
      <c r="S599" s="19">
        <v>0</v>
      </c>
      <c r="T599" s="19">
        <v>1941543116</v>
      </c>
      <c r="U599" s="19">
        <v>1941543116</v>
      </c>
      <c r="V599" s="19">
        <v>0</v>
      </c>
      <c r="W599" s="19">
        <v>1941543116</v>
      </c>
      <c r="X599" s="20">
        <f t="shared" si="112"/>
        <v>0</v>
      </c>
      <c r="Y599" s="20">
        <f t="shared" si="114"/>
        <v>0</v>
      </c>
      <c r="Z599" s="20">
        <f t="shared" si="115"/>
        <v>0</v>
      </c>
      <c r="AA599" s="21">
        <f t="shared" si="116"/>
        <v>0</v>
      </c>
    </row>
    <row r="600" spans="1:27" ht="210" hidden="1" outlineLevel="4" x14ac:dyDescent="0.25">
      <c r="A600" s="15" t="s">
        <v>377</v>
      </c>
      <c r="B600" s="16" t="s">
        <v>275</v>
      </c>
      <c r="C600" s="16" t="s">
        <v>33</v>
      </c>
      <c r="D600" s="16" t="s">
        <v>53</v>
      </c>
      <c r="E600" s="16" t="s">
        <v>54</v>
      </c>
      <c r="F600" s="16">
        <v>664</v>
      </c>
      <c r="G600" s="16">
        <v>1112</v>
      </c>
      <c r="H600" s="16">
        <v>3420</v>
      </c>
      <c r="I600" s="17" t="s">
        <v>400</v>
      </c>
      <c r="J600" s="18">
        <v>0</v>
      </c>
      <c r="K600" s="19">
        <v>1710138660</v>
      </c>
      <c r="L600" s="19">
        <v>0</v>
      </c>
      <c r="M600" s="19">
        <v>0</v>
      </c>
      <c r="N600" s="19">
        <v>1710138660</v>
      </c>
      <c r="O600" s="19">
        <v>0</v>
      </c>
      <c r="P600" s="19">
        <v>0</v>
      </c>
      <c r="Q600" s="19">
        <v>0</v>
      </c>
      <c r="R600" s="19">
        <v>0</v>
      </c>
      <c r="S600" s="19">
        <v>0</v>
      </c>
      <c r="T600" s="19">
        <v>1710138660</v>
      </c>
      <c r="U600" s="19">
        <v>1710138660</v>
      </c>
      <c r="V600" s="19">
        <v>0</v>
      </c>
      <c r="W600" s="19">
        <v>1710138660</v>
      </c>
      <c r="X600" s="20">
        <f t="shared" si="112"/>
        <v>0</v>
      </c>
      <c r="Y600" s="20">
        <f t="shared" si="114"/>
        <v>0</v>
      </c>
      <c r="Z600" s="20">
        <f t="shared" si="115"/>
        <v>0</v>
      </c>
      <c r="AA600" s="21">
        <f t="shared" si="116"/>
        <v>0</v>
      </c>
    </row>
    <row r="601" spans="1:27" ht="300" hidden="1" outlineLevel="4" x14ac:dyDescent="0.25">
      <c r="A601" s="15" t="s">
        <v>377</v>
      </c>
      <c r="B601" s="16" t="s">
        <v>275</v>
      </c>
      <c r="C601" s="16" t="s">
        <v>33</v>
      </c>
      <c r="D601" s="16" t="s">
        <v>53</v>
      </c>
      <c r="E601" s="16" t="s">
        <v>54</v>
      </c>
      <c r="F601" s="16">
        <v>665</v>
      </c>
      <c r="G601" s="16">
        <v>1112</v>
      </c>
      <c r="H601" s="16">
        <v>3420</v>
      </c>
      <c r="I601" s="17" t="s">
        <v>393</v>
      </c>
      <c r="J601" s="18">
        <v>0</v>
      </c>
      <c r="K601" s="19">
        <v>4817086969</v>
      </c>
      <c r="L601" s="19">
        <v>0</v>
      </c>
      <c r="M601" s="19">
        <v>0</v>
      </c>
      <c r="N601" s="19">
        <v>4817086969</v>
      </c>
      <c r="O601" s="19">
        <v>0</v>
      </c>
      <c r="P601" s="19">
        <v>0</v>
      </c>
      <c r="Q601" s="19">
        <v>0</v>
      </c>
      <c r="R601" s="19">
        <v>0</v>
      </c>
      <c r="S601" s="19">
        <v>0</v>
      </c>
      <c r="T601" s="19">
        <v>4817086969</v>
      </c>
      <c r="U601" s="19">
        <v>4817086969</v>
      </c>
      <c r="V601" s="19">
        <v>0</v>
      </c>
      <c r="W601" s="19">
        <v>4817086969</v>
      </c>
      <c r="X601" s="20">
        <f t="shared" si="112"/>
        <v>0</v>
      </c>
      <c r="Y601" s="20">
        <f t="shared" si="114"/>
        <v>0</v>
      </c>
      <c r="Z601" s="20">
        <f t="shared" si="115"/>
        <v>0</v>
      </c>
      <c r="AA601" s="21">
        <f t="shared" si="116"/>
        <v>0</v>
      </c>
    </row>
    <row r="602" spans="1:27" ht="120" hidden="1" outlineLevel="4" x14ac:dyDescent="0.25">
      <c r="A602" s="15" t="s">
        <v>377</v>
      </c>
      <c r="B602" s="16" t="s">
        <v>275</v>
      </c>
      <c r="C602" s="16" t="s">
        <v>33</v>
      </c>
      <c r="D602" s="16" t="s">
        <v>53</v>
      </c>
      <c r="E602" s="16" t="s">
        <v>54</v>
      </c>
      <c r="F602" s="16" t="s">
        <v>35</v>
      </c>
      <c r="G602" s="16">
        <v>1112</v>
      </c>
      <c r="H602" s="16">
        <v>3420</v>
      </c>
      <c r="I602" s="17" t="s">
        <v>55</v>
      </c>
      <c r="J602" s="18">
        <v>25223174590</v>
      </c>
      <c r="K602" s="19">
        <v>25223174590</v>
      </c>
      <c r="L602" s="19">
        <v>0</v>
      </c>
      <c r="M602" s="19">
        <v>0</v>
      </c>
      <c r="N602" s="19">
        <v>25223174590</v>
      </c>
      <c r="O602" s="19">
        <v>0</v>
      </c>
      <c r="P602" s="19">
        <v>19926375151</v>
      </c>
      <c r="Q602" s="19">
        <v>0</v>
      </c>
      <c r="R602" s="19">
        <v>5296799439</v>
      </c>
      <c r="S602" s="19">
        <v>5296799439</v>
      </c>
      <c r="T602" s="19">
        <v>0</v>
      </c>
      <c r="U602" s="19">
        <v>0</v>
      </c>
      <c r="V602" s="19">
        <v>0</v>
      </c>
      <c r="W602" s="19">
        <v>0</v>
      </c>
      <c r="X602" s="20">
        <f t="shared" si="112"/>
        <v>0.20999733479623034</v>
      </c>
      <c r="Y602" s="20">
        <f t="shared" si="114"/>
        <v>0.20999733479623034</v>
      </c>
      <c r="Z602" s="20">
        <f t="shared" si="115"/>
        <v>0.79000266520376961</v>
      </c>
      <c r="AA602" s="21">
        <f t="shared" si="116"/>
        <v>1</v>
      </c>
    </row>
    <row r="603" spans="1:27" ht="60" hidden="1" outlineLevel="4" x14ac:dyDescent="0.25">
      <c r="A603" s="15" t="s">
        <v>377</v>
      </c>
      <c r="B603" s="16" t="s">
        <v>275</v>
      </c>
      <c r="C603" s="16" t="s">
        <v>33</v>
      </c>
      <c r="D603" s="16" t="s">
        <v>56</v>
      </c>
      <c r="E603" s="16" t="s">
        <v>54</v>
      </c>
      <c r="F603" s="16" t="s">
        <v>35</v>
      </c>
      <c r="G603" s="16">
        <v>1112</v>
      </c>
      <c r="H603" s="16">
        <v>3420</v>
      </c>
      <c r="I603" s="17" t="s">
        <v>57</v>
      </c>
      <c r="J603" s="18">
        <v>1363414843</v>
      </c>
      <c r="K603" s="19">
        <v>1363414843</v>
      </c>
      <c r="L603" s="19">
        <v>0</v>
      </c>
      <c r="M603" s="19">
        <v>0</v>
      </c>
      <c r="N603" s="19">
        <v>1363414843</v>
      </c>
      <c r="O603" s="19">
        <v>0</v>
      </c>
      <c r="P603" s="19">
        <v>1077120472</v>
      </c>
      <c r="Q603" s="19">
        <v>0</v>
      </c>
      <c r="R603" s="19">
        <v>286294371</v>
      </c>
      <c r="S603" s="19">
        <v>286294371</v>
      </c>
      <c r="T603" s="19">
        <v>0</v>
      </c>
      <c r="U603" s="19">
        <v>0</v>
      </c>
      <c r="V603" s="19">
        <v>0</v>
      </c>
      <c r="W603" s="19">
        <v>0</v>
      </c>
      <c r="X603" s="20">
        <f t="shared" si="112"/>
        <v>0.20998331686785077</v>
      </c>
      <c r="Y603" s="20">
        <f t="shared" si="114"/>
        <v>0.20998331686785077</v>
      </c>
      <c r="Z603" s="20">
        <f t="shared" si="115"/>
        <v>0.79001668313214923</v>
      </c>
      <c r="AA603" s="21">
        <f t="shared" si="116"/>
        <v>1</v>
      </c>
    </row>
    <row r="604" spans="1:27" ht="120" hidden="1" outlineLevel="4" x14ac:dyDescent="0.25">
      <c r="A604" s="15" t="s">
        <v>377</v>
      </c>
      <c r="B604" s="16" t="s">
        <v>275</v>
      </c>
      <c r="C604" s="16" t="s">
        <v>33</v>
      </c>
      <c r="D604" s="16" t="s">
        <v>58</v>
      </c>
      <c r="E604" s="16" t="s">
        <v>54</v>
      </c>
      <c r="F604" s="16" t="s">
        <v>35</v>
      </c>
      <c r="G604" s="16">
        <v>1112</v>
      </c>
      <c r="H604" s="16">
        <v>3420</v>
      </c>
      <c r="I604" s="17" t="s">
        <v>59</v>
      </c>
      <c r="J604" s="18">
        <v>1478116172</v>
      </c>
      <c r="K604" s="19">
        <v>1478116172</v>
      </c>
      <c r="L604" s="19">
        <v>0</v>
      </c>
      <c r="M604" s="19">
        <v>0</v>
      </c>
      <c r="N604" s="19">
        <v>1478116172</v>
      </c>
      <c r="O604" s="19">
        <v>0</v>
      </c>
      <c r="P604" s="19">
        <v>1245621218</v>
      </c>
      <c r="Q604" s="19">
        <v>0</v>
      </c>
      <c r="R604" s="19">
        <v>232494954</v>
      </c>
      <c r="S604" s="19">
        <v>232494954</v>
      </c>
      <c r="T604" s="19">
        <v>0</v>
      </c>
      <c r="U604" s="19">
        <v>0</v>
      </c>
      <c r="V604" s="19">
        <v>0</v>
      </c>
      <c r="W604" s="19">
        <v>0</v>
      </c>
      <c r="X604" s="20">
        <f t="shared" si="112"/>
        <v>0.15729139454946711</v>
      </c>
      <c r="Y604" s="20">
        <f t="shared" si="114"/>
        <v>0.15729139454946711</v>
      </c>
      <c r="Z604" s="20">
        <f t="shared" si="115"/>
        <v>0.84270860545053283</v>
      </c>
      <c r="AA604" s="21">
        <f t="shared" si="116"/>
        <v>1</v>
      </c>
    </row>
    <row r="605" spans="1:27" ht="90" hidden="1" outlineLevel="4" x14ac:dyDescent="0.25">
      <c r="A605" s="15" t="s">
        <v>377</v>
      </c>
      <c r="B605" s="16" t="s">
        <v>275</v>
      </c>
      <c r="C605" s="16" t="s">
        <v>33</v>
      </c>
      <c r="D605" s="16" t="s">
        <v>60</v>
      </c>
      <c r="E605" s="16" t="s">
        <v>54</v>
      </c>
      <c r="F605" s="16" t="s">
        <v>35</v>
      </c>
      <c r="G605" s="16">
        <v>1112</v>
      </c>
      <c r="H605" s="16">
        <v>3420</v>
      </c>
      <c r="I605" s="17" t="s">
        <v>61</v>
      </c>
      <c r="J605" s="18">
        <v>8180489056</v>
      </c>
      <c r="K605" s="19">
        <v>8180489056</v>
      </c>
      <c r="L605" s="19">
        <v>0</v>
      </c>
      <c r="M605" s="19">
        <v>0</v>
      </c>
      <c r="N605" s="19">
        <v>8180489056</v>
      </c>
      <c r="O605" s="19">
        <v>0</v>
      </c>
      <c r="P605" s="19">
        <v>6463247497</v>
      </c>
      <c r="Q605" s="19">
        <v>0</v>
      </c>
      <c r="R605" s="19">
        <v>1717241559</v>
      </c>
      <c r="S605" s="19">
        <v>1717241559</v>
      </c>
      <c r="T605" s="19">
        <v>0</v>
      </c>
      <c r="U605" s="19">
        <v>0</v>
      </c>
      <c r="V605" s="19">
        <v>0</v>
      </c>
      <c r="W605" s="19">
        <v>0</v>
      </c>
      <c r="X605" s="20">
        <f t="shared" si="112"/>
        <v>0.20991918053364853</v>
      </c>
      <c r="Y605" s="20">
        <f t="shared" si="114"/>
        <v>0.20991918053364853</v>
      </c>
      <c r="Z605" s="20">
        <f t="shared" si="115"/>
        <v>0.79008081946635145</v>
      </c>
      <c r="AA605" s="21">
        <f t="shared" si="116"/>
        <v>1</v>
      </c>
    </row>
    <row r="606" spans="1:27" ht="90" hidden="1" outlineLevel="4" x14ac:dyDescent="0.25">
      <c r="A606" s="15" t="s">
        <v>377</v>
      </c>
      <c r="B606" s="16" t="s">
        <v>275</v>
      </c>
      <c r="C606" s="16" t="s">
        <v>33</v>
      </c>
      <c r="D606" s="16" t="s">
        <v>62</v>
      </c>
      <c r="E606" s="16" t="s">
        <v>54</v>
      </c>
      <c r="F606" s="16" t="s">
        <v>35</v>
      </c>
      <c r="G606" s="16">
        <v>1112</v>
      </c>
      <c r="H606" s="16">
        <v>3420</v>
      </c>
      <c r="I606" s="17" t="s">
        <v>63</v>
      </c>
      <c r="J606" s="18">
        <v>4090244528</v>
      </c>
      <c r="K606" s="19">
        <v>4090244528</v>
      </c>
      <c r="L606" s="19">
        <v>0</v>
      </c>
      <c r="M606" s="19">
        <v>0</v>
      </c>
      <c r="N606" s="19">
        <v>4090244528</v>
      </c>
      <c r="O606" s="19">
        <v>0</v>
      </c>
      <c r="P606" s="19">
        <v>3231270654</v>
      </c>
      <c r="Q606" s="19">
        <v>0</v>
      </c>
      <c r="R606" s="19">
        <v>858973874</v>
      </c>
      <c r="S606" s="19">
        <v>858973874</v>
      </c>
      <c r="T606" s="19">
        <v>0</v>
      </c>
      <c r="U606" s="19">
        <v>0</v>
      </c>
      <c r="V606" s="19">
        <v>0</v>
      </c>
      <c r="W606" s="19">
        <v>0</v>
      </c>
      <c r="X606" s="20">
        <f t="shared" si="112"/>
        <v>0.21000550654608688</v>
      </c>
      <c r="Y606" s="20">
        <f t="shared" si="114"/>
        <v>0.21000550654608688</v>
      </c>
      <c r="Z606" s="20">
        <f t="shared" si="115"/>
        <v>0.78999449345391315</v>
      </c>
      <c r="AA606" s="21">
        <f t="shared" si="116"/>
        <v>1</v>
      </c>
    </row>
    <row r="607" spans="1:27" ht="60" hidden="1" outlineLevel="4" x14ac:dyDescent="0.25">
      <c r="A607" s="15" t="s">
        <v>377</v>
      </c>
      <c r="B607" s="16" t="s">
        <v>275</v>
      </c>
      <c r="C607" s="16" t="s">
        <v>33</v>
      </c>
      <c r="D607" s="16" t="s">
        <v>64</v>
      </c>
      <c r="E607" s="16" t="s">
        <v>54</v>
      </c>
      <c r="F607" s="16" t="s">
        <v>35</v>
      </c>
      <c r="G607" s="16">
        <v>1112</v>
      </c>
      <c r="H607" s="16">
        <v>3420</v>
      </c>
      <c r="I607" s="17" t="s">
        <v>65</v>
      </c>
      <c r="J607" s="18">
        <v>16614355332</v>
      </c>
      <c r="K607" s="19">
        <v>16614355332</v>
      </c>
      <c r="L607" s="19">
        <v>0</v>
      </c>
      <c r="M607" s="19">
        <v>0</v>
      </c>
      <c r="N607" s="19">
        <v>16614355332</v>
      </c>
      <c r="O607" s="19">
        <v>0</v>
      </c>
      <c r="P607" s="19">
        <v>0</v>
      </c>
      <c r="Q607" s="19">
        <v>0</v>
      </c>
      <c r="R607" s="19">
        <v>2403376953.3899999</v>
      </c>
      <c r="S607" s="19">
        <v>1179209153.5799999</v>
      </c>
      <c r="T607" s="19">
        <v>14210978378.610001</v>
      </c>
      <c r="U607" s="19">
        <v>14210978378.610001</v>
      </c>
      <c r="V607" s="19">
        <v>0</v>
      </c>
      <c r="W607" s="19">
        <v>14210978378.610001</v>
      </c>
      <c r="X607" s="20">
        <f t="shared" si="112"/>
        <v>0.14465664814336715</v>
      </c>
      <c r="Y607" s="20">
        <f t="shared" si="114"/>
        <v>0.14465664814336715</v>
      </c>
      <c r="Z607" s="20">
        <f t="shared" si="115"/>
        <v>0</v>
      </c>
      <c r="AA607" s="21">
        <f t="shared" si="116"/>
        <v>0.14465664814336715</v>
      </c>
    </row>
    <row r="608" spans="1:27" hidden="1" outlineLevel="3" x14ac:dyDescent="0.25">
      <c r="A608" s="22"/>
      <c r="B608" s="23"/>
      <c r="C608" s="23" t="s">
        <v>66</v>
      </c>
      <c r="D608" s="23"/>
      <c r="E608" s="23"/>
      <c r="F608" s="23"/>
      <c r="G608" s="23"/>
      <c r="H608" s="23"/>
      <c r="I608" s="24"/>
      <c r="J608" s="25">
        <f t="shared" ref="J608:W608" si="119">SUBTOTAL(9,J590:J607)</f>
        <v>326794079748</v>
      </c>
      <c r="K608" s="26">
        <f t="shared" si="119"/>
        <v>335262848493</v>
      </c>
      <c r="L608" s="26">
        <f t="shared" si="119"/>
        <v>0</v>
      </c>
      <c r="M608" s="26">
        <f t="shared" si="119"/>
        <v>0</v>
      </c>
      <c r="N608" s="26">
        <f t="shared" si="119"/>
        <v>335262848493</v>
      </c>
      <c r="O608" s="26">
        <f t="shared" si="119"/>
        <v>0</v>
      </c>
      <c r="P608" s="26">
        <f t="shared" si="119"/>
        <v>32920964315.82</v>
      </c>
      <c r="Q608" s="26">
        <f t="shared" si="119"/>
        <v>0</v>
      </c>
      <c r="R608" s="26">
        <f t="shared" si="119"/>
        <v>65256716552.019997</v>
      </c>
      <c r="S608" s="26">
        <f t="shared" si="119"/>
        <v>64032548752.209999</v>
      </c>
      <c r="T608" s="26">
        <f t="shared" si="119"/>
        <v>237085167625.15997</v>
      </c>
      <c r="U608" s="26">
        <f t="shared" si="119"/>
        <v>237085167625.15997</v>
      </c>
      <c r="V608" s="26">
        <f t="shared" si="119"/>
        <v>0</v>
      </c>
      <c r="W608" s="26">
        <f t="shared" si="119"/>
        <v>237085167625.15997</v>
      </c>
      <c r="X608" s="27">
        <f t="shared" si="112"/>
        <v>0.19464344720969731</v>
      </c>
      <c r="Y608" s="27">
        <f t="shared" si="114"/>
        <v>0.19464344720969731</v>
      </c>
      <c r="Z608" s="27">
        <f t="shared" si="115"/>
        <v>9.819448967817071E-2</v>
      </c>
      <c r="AA608" s="28">
        <f t="shared" si="116"/>
        <v>0.29283793688786802</v>
      </c>
    </row>
    <row r="609" spans="1:27" ht="285" hidden="1" outlineLevel="4" x14ac:dyDescent="0.25">
      <c r="A609" s="15" t="s">
        <v>377</v>
      </c>
      <c r="B609" s="16" t="s">
        <v>275</v>
      </c>
      <c r="C609" s="16" t="s">
        <v>67</v>
      </c>
      <c r="D609" s="16" t="s">
        <v>382</v>
      </c>
      <c r="E609" s="16"/>
      <c r="F609" s="16">
        <v>457</v>
      </c>
      <c r="G609" s="16">
        <v>1120</v>
      </c>
      <c r="H609" s="16">
        <v>3480</v>
      </c>
      <c r="I609" s="17" t="s">
        <v>401</v>
      </c>
      <c r="J609" s="18">
        <v>0</v>
      </c>
      <c r="K609" s="19">
        <v>4156086695.1599998</v>
      </c>
      <c r="L609" s="19">
        <v>0</v>
      </c>
      <c r="M609" s="19">
        <v>0</v>
      </c>
      <c r="N609" s="19">
        <v>4156086695.1599998</v>
      </c>
      <c r="O609" s="19">
        <v>0</v>
      </c>
      <c r="P609" s="19">
        <v>0</v>
      </c>
      <c r="Q609" s="19">
        <v>0</v>
      </c>
      <c r="R609" s="19">
        <v>0</v>
      </c>
      <c r="S609" s="19">
        <v>0</v>
      </c>
      <c r="T609" s="19">
        <v>4156086695.1599998</v>
      </c>
      <c r="U609" s="19">
        <v>4156086695.1599998</v>
      </c>
      <c r="V609" s="19">
        <v>0</v>
      </c>
      <c r="W609" s="19">
        <v>4156086695.1599998</v>
      </c>
      <c r="X609" s="20">
        <f t="shared" si="112"/>
        <v>0</v>
      </c>
      <c r="Y609" s="20">
        <f t="shared" si="114"/>
        <v>0</v>
      </c>
      <c r="Z609" s="20">
        <f t="shared" si="115"/>
        <v>0</v>
      </c>
      <c r="AA609" s="21">
        <f t="shared" si="116"/>
        <v>0</v>
      </c>
    </row>
    <row r="610" spans="1:27" ht="300" hidden="1" outlineLevel="4" x14ac:dyDescent="0.25">
      <c r="A610" s="15" t="s">
        <v>377</v>
      </c>
      <c r="B610" s="16" t="s">
        <v>275</v>
      </c>
      <c r="C610" s="16" t="s">
        <v>67</v>
      </c>
      <c r="D610" s="16" t="s">
        <v>382</v>
      </c>
      <c r="E610" s="16"/>
      <c r="F610" s="16">
        <v>522</v>
      </c>
      <c r="G610" s="16">
        <v>1120</v>
      </c>
      <c r="H610" s="16">
        <v>3480</v>
      </c>
      <c r="I610" s="17" t="s">
        <v>402</v>
      </c>
      <c r="J610" s="18">
        <v>0</v>
      </c>
      <c r="K610" s="19">
        <v>1070291158</v>
      </c>
      <c r="L610" s="19">
        <v>0</v>
      </c>
      <c r="M610" s="19">
        <v>0</v>
      </c>
      <c r="N610" s="19">
        <v>1070291158</v>
      </c>
      <c r="O610" s="19">
        <v>0</v>
      </c>
      <c r="P610" s="19">
        <v>0</v>
      </c>
      <c r="Q610" s="19">
        <v>0</v>
      </c>
      <c r="R610" s="19">
        <v>0</v>
      </c>
      <c r="S610" s="19">
        <v>0</v>
      </c>
      <c r="T610" s="19">
        <v>1070291158</v>
      </c>
      <c r="U610" s="19">
        <v>1070291158</v>
      </c>
      <c r="V610" s="19">
        <v>0</v>
      </c>
      <c r="W610" s="19">
        <v>1070291158</v>
      </c>
      <c r="X610" s="20">
        <f t="shared" si="112"/>
        <v>0</v>
      </c>
      <c r="Y610" s="20">
        <f t="shared" si="114"/>
        <v>0</v>
      </c>
      <c r="Z610" s="20">
        <f t="shared" si="115"/>
        <v>0</v>
      </c>
      <c r="AA610" s="21">
        <f t="shared" si="116"/>
        <v>0</v>
      </c>
    </row>
    <row r="611" spans="1:27" hidden="1" outlineLevel="3" x14ac:dyDescent="0.25">
      <c r="A611" s="22"/>
      <c r="B611" s="23"/>
      <c r="C611" s="23" t="s">
        <v>96</v>
      </c>
      <c r="D611" s="23"/>
      <c r="E611" s="23"/>
      <c r="F611" s="23"/>
      <c r="G611" s="23"/>
      <c r="H611" s="23"/>
      <c r="I611" s="24"/>
      <c r="J611" s="25">
        <f t="shared" ref="J611:W611" si="120">SUBTOTAL(9,J609:J610)</f>
        <v>0</v>
      </c>
      <c r="K611" s="26">
        <f t="shared" si="120"/>
        <v>5226377853.1599998</v>
      </c>
      <c r="L611" s="26">
        <f t="shared" si="120"/>
        <v>0</v>
      </c>
      <c r="M611" s="26">
        <f t="shared" si="120"/>
        <v>0</v>
      </c>
      <c r="N611" s="26">
        <f t="shared" si="120"/>
        <v>5226377853.1599998</v>
      </c>
      <c r="O611" s="26">
        <f t="shared" si="120"/>
        <v>0</v>
      </c>
      <c r="P611" s="26">
        <f t="shared" si="120"/>
        <v>0</v>
      </c>
      <c r="Q611" s="26">
        <f t="shared" si="120"/>
        <v>0</v>
      </c>
      <c r="R611" s="26">
        <f t="shared" si="120"/>
        <v>0</v>
      </c>
      <c r="S611" s="26">
        <f t="shared" si="120"/>
        <v>0</v>
      </c>
      <c r="T611" s="26">
        <f t="shared" si="120"/>
        <v>5226377853.1599998</v>
      </c>
      <c r="U611" s="26">
        <f t="shared" si="120"/>
        <v>5226377853.1599998</v>
      </c>
      <c r="V611" s="26">
        <f t="shared" si="120"/>
        <v>0</v>
      </c>
      <c r="W611" s="26">
        <f t="shared" si="120"/>
        <v>5226377853.1599998</v>
      </c>
      <c r="X611" s="27">
        <f t="shared" si="112"/>
        <v>0</v>
      </c>
      <c r="Y611" s="27">
        <f t="shared" si="114"/>
        <v>0</v>
      </c>
      <c r="Z611" s="27">
        <f t="shared" si="115"/>
        <v>0</v>
      </c>
      <c r="AA611" s="28">
        <f t="shared" si="116"/>
        <v>0</v>
      </c>
    </row>
    <row r="612" spans="1:27" ht="120" hidden="1" outlineLevel="4" x14ac:dyDescent="0.25">
      <c r="A612" s="15" t="s">
        <v>377</v>
      </c>
      <c r="B612" s="16" t="s">
        <v>275</v>
      </c>
      <c r="C612" s="16" t="s">
        <v>135</v>
      </c>
      <c r="D612" s="16" t="s">
        <v>136</v>
      </c>
      <c r="E612" s="16" t="s">
        <v>54</v>
      </c>
      <c r="F612" s="16" t="s">
        <v>35</v>
      </c>
      <c r="G612" s="16">
        <v>1310</v>
      </c>
      <c r="H612" s="16">
        <v>3420</v>
      </c>
      <c r="I612" s="17" t="s">
        <v>137</v>
      </c>
      <c r="J612" s="18">
        <v>428162802</v>
      </c>
      <c r="K612" s="19">
        <v>428162802</v>
      </c>
      <c r="L612" s="19">
        <v>0</v>
      </c>
      <c r="M612" s="19">
        <v>0</v>
      </c>
      <c r="N612" s="19">
        <v>428162802</v>
      </c>
      <c r="O612" s="19">
        <v>0</v>
      </c>
      <c r="P612" s="19">
        <v>362910776.64999998</v>
      </c>
      <c r="Q612" s="19">
        <v>0</v>
      </c>
      <c r="R612" s="19">
        <v>65252025.350000001</v>
      </c>
      <c r="S612" s="19">
        <v>65252025.350000001</v>
      </c>
      <c r="T612" s="19">
        <v>0</v>
      </c>
      <c r="U612" s="19">
        <v>0</v>
      </c>
      <c r="V612" s="19">
        <v>0</v>
      </c>
      <c r="W612" s="19">
        <v>2.2351741790771484E-8</v>
      </c>
      <c r="X612" s="20">
        <f t="shared" ref="X612:X643" si="121">R612/K612</f>
        <v>0.152400033457367</v>
      </c>
      <c r="Y612" s="20">
        <f t="shared" si="114"/>
        <v>0.152400033457367</v>
      </c>
      <c r="Z612" s="20">
        <f t="shared" si="115"/>
        <v>0.84759996654263292</v>
      </c>
      <c r="AA612" s="21">
        <f t="shared" si="116"/>
        <v>0.99999999999999989</v>
      </c>
    </row>
    <row r="613" spans="1:27" ht="120" hidden="1" outlineLevel="4" x14ac:dyDescent="0.25">
      <c r="A613" s="15" t="s">
        <v>377</v>
      </c>
      <c r="B613" s="16" t="s">
        <v>275</v>
      </c>
      <c r="C613" s="16" t="s">
        <v>135</v>
      </c>
      <c r="D613" s="16" t="s">
        <v>136</v>
      </c>
      <c r="E613" s="16" t="s">
        <v>138</v>
      </c>
      <c r="F613" s="16" t="s">
        <v>35</v>
      </c>
      <c r="G613" s="16">
        <v>1310</v>
      </c>
      <c r="H613" s="16">
        <v>3420</v>
      </c>
      <c r="I613" s="17" t="s">
        <v>139</v>
      </c>
      <c r="J613" s="18">
        <v>681707421</v>
      </c>
      <c r="K613" s="19">
        <v>681707421</v>
      </c>
      <c r="L613" s="19">
        <v>0</v>
      </c>
      <c r="M613" s="19">
        <v>0</v>
      </c>
      <c r="N613" s="19">
        <v>681707421</v>
      </c>
      <c r="O613" s="19">
        <v>0</v>
      </c>
      <c r="P613" s="19">
        <v>538598480.96000004</v>
      </c>
      <c r="Q613" s="19">
        <v>0</v>
      </c>
      <c r="R613" s="19">
        <v>143108940.03999999</v>
      </c>
      <c r="S613" s="19">
        <v>143108940.03999999</v>
      </c>
      <c r="T613" s="19">
        <v>0</v>
      </c>
      <c r="U613" s="19">
        <v>0</v>
      </c>
      <c r="V613" s="19">
        <v>0</v>
      </c>
      <c r="W613" s="19">
        <v>-2.9802322387695313E-8</v>
      </c>
      <c r="X613" s="20">
        <f t="shared" si="121"/>
        <v>0.20992721456673125</v>
      </c>
      <c r="Y613" s="20">
        <f t="shared" si="114"/>
        <v>0.20992721456673125</v>
      </c>
      <c r="Z613" s="20">
        <f t="shared" si="115"/>
        <v>0.79007278543326875</v>
      </c>
      <c r="AA613" s="21">
        <f t="shared" si="116"/>
        <v>1</v>
      </c>
    </row>
    <row r="614" spans="1:27" ht="195" hidden="1" outlineLevel="4" x14ac:dyDescent="0.25">
      <c r="A614" s="15" t="s">
        <v>377</v>
      </c>
      <c r="B614" s="16" t="s">
        <v>275</v>
      </c>
      <c r="C614" s="16" t="s">
        <v>135</v>
      </c>
      <c r="D614" s="16" t="s">
        <v>136</v>
      </c>
      <c r="E614" s="16" t="s">
        <v>280</v>
      </c>
      <c r="F614" s="16" t="s">
        <v>35</v>
      </c>
      <c r="G614" s="16">
        <v>1310</v>
      </c>
      <c r="H614" s="16">
        <v>3420</v>
      </c>
      <c r="I614" s="17" t="s">
        <v>403</v>
      </c>
      <c r="J614" s="18">
        <v>5036714951</v>
      </c>
      <c r="K614" s="19">
        <v>5036714951</v>
      </c>
      <c r="L614" s="19">
        <v>0</v>
      </c>
      <c r="M614" s="19">
        <v>0</v>
      </c>
      <c r="N614" s="19">
        <v>5036714951</v>
      </c>
      <c r="O614" s="19">
        <v>0</v>
      </c>
      <c r="P614" s="19">
        <v>490452574.25999999</v>
      </c>
      <c r="Q614" s="19">
        <v>0</v>
      </c>
      <c r="R614" s="19">
        <v>787993427.74000001</v>
      </c>
      <c r="S614" s="19">
        <v>787993427.74000001</v>
      </c>
      <c r="T614" s="19">
        <v>0</v>
      </c>
      <c r="U614" s="19">
        <v>3758268949</v>
      </c>
      <c r="V614" s="19">
        <v>0</v>
      </c>
      <c r="W614" s="19">
        <v>3758268949</v>
      </c>
      <c r="X614" s="20">
        <f t="shared" si="121"/>
        <v>0.15644987564435231</v>
      </c>
      <c r="Y614" s="20">
        <f t="shared" si="114"/>
        <v>0.15644987564435231</v>
      </c>
      <c r="Z614" s="20">
        <f t="shared" si="115"/>
        <v>9.7375487600826899E-2</v>
      </c>
      <c r="AA614" s="21">
        <f t="shared" si="116"/>
        <v>0.25382536324517924</v>
      </c>
    </row>
    <row r="615" spans="1:27" ht="75" hidden="1" outlineLevel="4" x14ac:dyDescent="0.25">
      <c r="A615" s="15" t="s">
        <v>377</v>
      </c>
      <c r="B615" s="16" t="s">
        <v>275</v>
      </c>
      <c r="C615" s="16" t="s">
        <v>135</v>
      </c>
      <c r="D615" s="16" t="s">
        <v>136</v>
      </c>
      <c r="E615" s="16" t="s">
        <v>140</v>
      </c>
      <c r="F615" s="16" t="s">
        <v>35</v>
      </c>
      <c r="G615" s="16">
        <v>1310</v>
      </c>
      <c r="H615" s="16">
        <v>3420</v>
      </c>
      <c r="I615" s="17" t="s">
        <v>141</v>
      </c>
      <c r="J615" s="18">
        <v>3752862091</v>
      </c>
      <c r="K615" s="19">
        <v>3752862091</v>
      </c>
      <c r="L615" s="19">
        <v>0</v>
      </c>
      <c r="M615" s="19">
        <v>0</v>
      </c>
      <c r="N615" s="19">
        <v>3752862091</v>
      </c>
      <c r="O615" s="19">
        <v>0</v>
      </c>
      <c r="P615" s="19">
        <v>0</v>
      </c>
      <c r="Q615" s="19">
        <v>0</v>
      </c>
      <c r="R615" s="19">
        <v>502038741.38</v>
      </c>
      <c r="S615" s="19">
        <v>246323689.86000001</v>
      </c>
      <c r="T615" s="19">
        <v>3250823349.6199999</v>
      </c>
      <c r="U615" s="19">
        <v>3250823349.6199999</v>
      </c>
      <c r="V615" s="19">
        <v>0</v>
      </c>
      <c r="W615" s="19">
        <v>3250823349.6199999</v>
      </c>
      <c r="X615" s="20">
        <f t="shared" si="121"/>
        <v>0.1337748974533261</v>
      </c>
      <c r="Y615" s="20">
        <f t="shared" si="114"/>
        <v>0.1337748974533261</v>
      </c>
      <c r="Z615" s="20">
        <f t="shared" si="115"/>
        <v>0</v>
      </c>
      <c r="AA615" s="21">
        <f t="shared" si="116"/>
        <v>0.1337748974533261</v>
      </c>
    </row>
    <row r="616" spans="1:27" ht="210" hidden="1" outlineLevel="4" x14ac:dyDescent="0.25">
      <c r="A616" s="15" t="s">
        <v>377</v>
      </c>
      <c r="B616" s="16" t="s">
        <v>275</v>
      </c>
      <c r="C616" s="16" t="s">
        <v>135</v>
      </c>
      <c r="D616" s="16" t="s">
        <v>136</v>
      </c>
      <c r="E616" s="16" t="s">
        <v>386</v>
      </c>
      <c r="F616" s="16" t="s">
        <v>35</v>
      </c>
      <c r="G616" s="16">
        <v>1310</v>
      </c>
      <c r="H616" s="16">
        <v>3420</v>
      </c>
      <c r="I616" s="17" t="s">
        <v>404</v>
      </c>
      <c r="J616" s="18">
        <v>33536382</v>
      </c>
      <c r="K616" s="19">
        <v>33536382</v>
      </c>
      <c r="L616" s="19">
        <v>0</v>
      </c>
      <c r="M616" s="19">
        <v>0</v>
      </c>
      <c r="N616" s="19">
        <v>33536382</v>
      </c>
      <c r="O616" s="19">
        <v>0</v>
      </c>
      <c r="P616" s="19">
        <v>14596879.640000001</v>
      </c>
      <c r="Q616" s="19">
        <v>0</v>
      </c>
      <c r="R616" s="19">
        <v>18939502.359999999</v>
      </c>
      <c r="S616" s="19">
        <v>18939502.359999999</v>
      </c>
      <c r="T616" s="19">
        <v>0</v>
      </c>
      <c r="U616" s="19">
        <v>0</v>
      </c>
      <c r="V616" s="19">
        <v>0</v>
      </c>
      <c r="W616" s="19">
        <v>0</v>
      </c>
      <c r="X616" s="20">
        <f t="shared" si="121"/>
        <v>0.56474494952973753</v>
      </c>
      <c r="Y616" s="20">
        <f t="shared" si="114"/>
        <v>0.56474494952973753</v>
      </c>
      <c r="Z616" s="20">
        <f t="shared" si="115"/>
        <v>0.43525505047026242</v>
      </c>
      <c r="AA616" s="21">
        <f t="shared" si="116"/>
        <v>1</v>
      </c>
    </row>
    <row r="617" spans="1:27" ht="75" hidden="1" outlineLevel="4" x14ac:dyDescent="0.25">
      <c r="A617" s="15" t="s">
        <v>377</v>
      </c>
      <c r="B617" s="16" t="s">
        <v>275</v>
      </c>
      <c r="C617" s="16" t="s">
        <v>135</v>
      </c>
      <c r="D617" s="16" t="s">
        <v>136</v>
      </c>
      <c r="E617" s="16" t="s">
        <v>388</v>
      </c>
      <c r="F617" s="16" t="s">
        <v>35</v>
      </c>
      <c r="G617" s="16">
        <v>1310</v>
      </c>
      <c r="H617" s="16">
        <v>3420</v>
      </c>
      <c r="I617" s="17" t="s">
        <v>405</v>
      </c>
      <c r="J617" s="18">
        <v>232401533</v>
      </c>
      <c r="K617" s="19">
        <v>232401533</v>
      </c>
      <c r="L617" s="19">
        <v>0</v>
      </c>
      <c r="M617" s="19">
        <v>0</v>
      </c>
      <c r="N617" s="19">
        <v>232401533</v>
      </c>
      <c r="O617" s="19">
        <v>0</v>
      </c>
      <c r="P617" s="19">
        <v>13015097</v>
      </c>
      <c r="Q617" s="19">
        <v>0</v>
      </c>
      <c r="R617" s="19">
        <v>39045291</v>
      </c>
      <c r="S617" s="19">
        <v>39045291</v>
      </c>
      <c r="T617" s="19">
        <v>14340052</v>
      </c>
      <c r="U617" s="19">
        <v>180341145</v>
      </c>
      <c r="V617" s="19">
        <v>0</v>
      </c>
      <c r="W617" s="19">
        <v>180341145</v>
      </c>
      <c r="X617" s="20">
        <f t="shared" si="121"/>
        <v>0.16800788917343329</v>
      </c>
      <c r="Y617" s="20">
        <f t="shared" si="114"/>
        <v>0.16800788917343329</v>
      </c>
      <c r="Z617" s="20">
        <f t="shared" si="115"/>
        <v>5.6002629724477761E-2</v>
      </c>
      <c r="AA617" s="21">
        <f t="shared" si="116"/>
        <v>0.22401051889791104</v>
      </c>
    </row>
    <row r="618" spans="1:27" ht="105" hidden="1" outlineLevel="4" x14ac:dyDescent="0.25">
      <c r="A618" s="15" t="s">
        <v>377</v>
      </c>
      <c r="B618" s="16" t="s">
        <v>275</v>
      </c>
      <c r="C618" s="16" t="s">
        <v>135</v>
      </c>
      <c r="D618" s="16" t="s">
        <v>136</v>
      </c>
      <c r="E618" s="16" t="s">
        <v>406</v>
      </c>
      <c r="F618" s="16" t="s">
        <v>35</v>
      </c>
      <c r="G618" s="16">
        <v>1310</v>
      </c>
      <c r="H618" s="16">
        <v>3420</v>
      </c>
      <c r="I618" s="17" t="s">
        <v>407</v>
      </c>
      <c r="J618" s="18">
        <v>195873212</v>
      </c>
      <c r="K618" s="19">
        <v>195873212</v>
      </c>
      <c r="L618" s="19">
        <v>0</v>
      </c>
      <c r="M618" s="19">
        <v>0</v>
      </c>
      <c r="N618" s="19">
        <v>195873212</v>
      </c>
      <c r="O618" s="19">
        <v>0</v>
      </c>
      <c r="P618" s="19">
        <v>13990944.859999999</v>
      </c>
      <c r="Q618" s="19">
        <v>0</v>
      </c>
      <c r="R618" s="19">
        <v>41972831.140000001</v>
      </c>
      <c r="S618" s="19">
        <v>41972831.140000001</v>
      </c>
      <c r="T618" s="19">
        <v>0</v>
      </c>
      <c r="U618" s="19">
        <v>139909436</v>
      </c>
      <c r="V618" s="19">
        <v>0</v>
      </c>
      <c r="W618" s="19">
        <v>139909436</v>
      </c>
      <c r="X618" s="20">
        <f t="shared" si="121"/>
        <v>0.21428571427112758</v>
      </c>
      <c r="Y618" s="20">
        <f t="shared" si="114"/>
        <v>0.21428571427112758</v>
      </c>
      <c r="Z618" s="20">
        <f t="shared" si="115"/>
        <v>7.1428577277836233E-2</v>
      </c>
      <c r="AA618" s="21">
        <f t="shared" si="116"/>
        <v>0.28571429154896383</v>
      </c>
    </row>
    <row r="619" spans="1:27" ht="60" hidden="1" outlineLevel="4" x14ac:dyDescent="0.25">
      <c r="A619" s="15" t="s">
        <v>377</v>
      </c>
      <c r="B619" s="16" t="s">
        <v>275</v>
      </c>
      <c r="C619" s="16" t="s">
        <v>135</v>
      </c>
      <c r="D619" s="16" t="s">
        <v>136</v>
      </c>
      <c r="E619" s="16" t="s">
        <v>146</v>
      </c>
      <c r="F619" s="16" t="s">
        <v>35</v>
      </c>
      <c r="G619" s="16">
        <v>1310</v>
      </c>
      <c r="H619" s="16">
        <v>3420</v>
      </c>
      <c r="I619" s="17" t="s">
        <v>408</v>
      </c>
      <c r="J619" s="18">
        <v>236179654</v>
      </c>
      <c r="K619" s="19">
        <v>236179654</v>
      </c>
      <c r="L619" s="19">
        <v>0</v>
      </c>
      <c r="M619" s="19">
        <v>0</v>
      </c>
      <c r="N619" s="19">
        <v>236179654</v>
      </c>
      <c r="O619" s="19">
        <v>0</v>
      </c>
      <c r="P619" s="19">
        <v>36037777.219999999</v>
      </c>
      <c r="Q619" s="19">
        <v>0</v>
      </c>
      <c r="R619" s="19">
        <v>31442122.780000001</v>
      </c>
      <c r="S619" s="19">
        <v>31442122.780000001</v>
      </c>
      <c r="T619" s="19">
        <v>0</v>
      </c>
      <c r="U619" s="19">
        <v>168699754</v>
      </c>
      <c r="V619" s="19">
        <v>0</v>
      </c>
      <c r="W619" s="19">
        <v>168699754</v>
      </c>
      <c r="X619" s="20">
        <f t="shared" si="121"/>
        <v>0.1331279906947446</v>
      </c>
      <c r="Y619" s="20">
        <f t="shared" si="114"/>
        <v>0.1331279906947446</v>
      </c>
      <c r="Z619" s="20">
        <f t="shared" si="115"/>
        <v>0.15258629018060971</v>
      </c>
      <c r="AA619" s="21">
        <f t="shared" si="116"/>
        <v>0.28571428087535433</v>
      </c>
    </row>
    <row r="620" spans="1:27" ht="75" hidden="1" outlineLevel="4" x14ac:dyDescent="0.25">
      <c r="A620" s="15" t="s">
        <v>377</v>
      </c>
      <c r="B620" s="16" t="s">
        <v>275</v>
      </c>
      <c r="C620" s="16" t="s">
        <v>135</v>
      </c>
      <c r="D620" s="16" t="s">
        <v>136</v>
      </c>
      <c r="E620" s="16" t="s">
        <v>409</v>
      </c>
      <c r="F620" s="16" t="s">
        <v>35</v>
      </c>
      <c r="G620" s="16">
        <v>1310</v>
      </c>
      <c r="H620" s="16">
        <v>3420</v>
      </c>
      <c r="I620" s="17" t="s">
        <v>410</v>
      </c>
      <c r="J620" s="18">
        <v>185386684</v>
      </c>
      <c r="K620" s="19">
        <v>185386684</v>
      </c>
      <c r="L620" s="19">
        <v>0</v>
      </c>
      <c r="M620" s="19">
        <v>0</v>
      </c>
      <c r="N620" s="19">
        <v>185386684</v>
      </c>
      <c r="O620" s="19">
        <v>0</v>
      </c>
      <c r="P620" s="19">
        <v>13241906</v>
      </c>
      <c r="Q620" s="19">
        <v>0</v>
      </c>
      <c r="R620" s="19">
        <v>39725718</v>
      </c>
      <c r="S620" s="19">
        <v>39725718</v>
      </c>
      <c r="T620" s="19">
        <v>0</v>
      </c>
      <c r="U620" s="19">
        <v>132419060</v>
      </c>
      <c r="V620" s="19">
        <v>0</v>
      </c>
      <c r="W620" s="19">
        <v>132419060</v>
      </c>
      <c r="X620" s="20">
        <f t="shared" si="121"/>
        <v>0.21428571428571427</v>
      </c>
      <c r="Y620" s="20">
        <f t="shared" si="114"/>
        <v>0.21428571428571427</v>
      </c>
      <c r="Z620" s="20">
        <f t="shared" si="115"/>
        <v>7.1428571428571425E-2</v>
      </c>
      <c r="AA620" s="21">
        <f t="shared" si="116"/>
        <v>0.2857142857142857</v>
      </c>
    </row>
    <row r="621" spans="1:27" ht="75" hidden="1" outlineLevel="4" x14ac:dyDescent="0.25">
      <c r="A621" s="15" t="s">
        <v>377</v>
      </c>
      <c r="B621" s="16" t="s">
        <v>275</v>
      </c>
      <c r="C621" s="16" t="s">
        <v>135</v>
      </c>
      <c r="D621" s="16" t="s">
        <v>136</v>
      </c>
      <c r="E621" s="16" t="s">
        <v>148</v>
      </c>
      <c r="F621" s="16" t="s">
        <v>35</v>
      </c>
      <c r="G621" s="16">
        <v>1310</v>
      </c>
      <c r="H621" s="16">
        <v>3420</v>
      </c>
      <c r="I621" s="17" t="s">
        <v>411</v>
      </c>
      <c r="J621" s="18">
        <v>188680926</v>
      </c>
      <c r="K621" s="19">
        <v>188680926</v>
      </c>
      <c r="L621" s="19">
        <v>0</v>
      </c>
      <c r="M621" s="19">
        <v>0</v>
      </c>
      <c r="N621" s="19">
        <v>188680926</v>
      </c>
      <c r="O621" s="19">
        <v>0</v>
      </c>
      <c r="P621" s="19">
        <v>29761425.559999999</v>
      </c>
      <c r="Q621" s="19">
        <v>0</v>
      </c>
      <c r="R621" s="19">
        <v>24147410.440000001</v>
      </c>
      <c r="S621" s="19">
        <v>24147410.440000001</v>
      </c>
      <c r="T621" s="19">
        <v>0</v>
      </c>
      <c r="U621" s="19">
        <v>134772090</v>
      </c>
      <c r="V621" s="19">
        <v>0</v>
      </c>
      <c r="W621" s="19">
        <v>134772090</v>
      </c>
      <c r="X621" s="20">
        <f t="shared" si="121"/>
        <v>0.12798013531055069</v>
      </c>
      <c r="Y621" s="20">
        <f t="shared" si="114"/>
        <v>0.12798013531055069</v>
      </c>
      <c r="Z621" s="20">
        <f t="shared" si="115"/>
        <v>0.15773415040373504</v>
      </c>
      <c r="AA621" s="21">
        <f t="shared" si="116"/>
        <v>0.2857142857142857</v>
      </c>
    </row>
    <row r="622" spans="1:27" ht="90" hidden="1" outlineLevel="4" x14ac:dyDescent="0.25">
      <c r="A622" s="15" t="s">
        <v>377</v>
      </c>
      <c r="B622" s="16" t="s">
        <v>275</v>
      </c>
      <c r="C622" s="16" t="s">
        <v>135</v>
      </c>
      <c r="D622" s="16" t="s">
        <v>136</v>
      </c>
      <c r="E622" s="16" t="s">
        <v>391</v>
      </c>
      <c r="F622" s="16" t="s">
        <v>35</v>
      </c>
      <c r="G622" s="16">
        <v>1310</v>
      </c>
      <c r="H622" s="16">
        <v>3420</v>
      </c>
      <c r="I622" s="17" t="s">
        <v>412</v>
      </c>
      <c r="J622" s="18">
        <v>238278024</v>
      </c>
      <c r="K622" s="19">
        <v>238278024</v>
      </c>
      <c r="L622" s="19">
        <v>0</v>
      </c>
      <c r="M622" s="19">
        <v>0</v>
      </c>
      <c r="N622" s="19">
        <v>238278024</v>
      </c>
      <c r="O622" s="19">
        <v>0</v>
      </c>
      <c r="P622" s="19">
        <v>17019859</v>
      </c>
      <c r="Q622" s="19">
        <v>0</v>
      </c>
      <c r="R622" s="19">
        <v>51059577</v>
      </c>
      <c r="S622" s="19">
        <v>51059577</v>
      </c>
      <c r="T622" s="19">
        <v>0</v>
      </c>
      <c r="U622" s="19">
        <v>170198588</v>
      </c>
      <c r="V622" s="19">
        <v>0</v>
      </c>
      <c r="W622" s="19">
        <v>170198588</v>
      </c>
      <c r="X622" s="20">
        <f t="shared" si="121"/>
        <v>0.21428571608433347</v>
      </c>
      <c r="Y622" s="20">
        <f t="shared" si="114"/>
        <v>0.21428571608433347</v>
      </c>
      <c r="Z622" s="20">
        <f t="shared" si="115"/>
        <v>7.1428572028111162E-2</v>
      </c>
      <c r="AA622" s="21">
        <f t="shared" si="116"/>
        <v>0.28571428811244465</v>
      </c>
    </row>
    <row r="623" spans="1:27" ht="75" hidden="1" outlineLevel="4" x14ac:dyDescent="0.25">
      <c r="A623" s="15" t="s">
        <v>377</v>
      </c>
      <c r="B623" s="16" t="s">
        <v>275</v>
      </c>
      <c r="C623" s="16" t="s">
        <v>135</v>
      </c>
      <c r="D623" s="16" t="s">
        <v>136</v>
      </c>
      <c r="E623" s="16" t="s">
        <v>150</v>
      </c>
      <c r="F623" s="16" t="s">
        <v>35</v>
      </c>
      <c r="G623" s="16">
        <v>1310</v>
      </c>
      <c r="H623" s="16">
        <v>3420</v>
      </c>
      <c r="I623" s="17" t="s">
        <v>413</v>
      </c>
      <c r="J623" s="18">
        <v>190501967</v>
      </c>
      <c r="K623" s="19">
        <v>190501967</v>
      </c>
      <c r="L623" s="19">
        <v>0</v>
      </c>
      <c r="M623" s="19">
        <v>0</v>
      </c>
      <c r="N623" s="19">
        <v>190501967</v>
      </c>
      <c r="O623" s="19">
        <v>0</v>
      </c>
      <c r="P623" s="19">
        <v>13607293</v>
      </c>
      <c r="Q623" s="19">
        <v>0</v>
      </c>
      <c r="R623" s="19">
        <v>40821839</v>
      </c>
      <c r="S623" s="19">
        <v>40821839</v>
      </c>
      <c r="T623" s="19">
        <v>0</v>
      </c>
      <c r="U623" s="19">
        <v>136072835</v>
      </c>
      <c r="V623" s="19">
        <v>0</v>
      </c>
      <c r="W623" s="19">
        <v>136072835</v>
      </c>
      <c r="X623" s="20">
        <f t="shared" si="121"/>
        <v>0.21428565616857909</v>
      </c>
      <c r="Y623" s="20">
        <f t="shared" si="114"/>
        <v>0.21428565616857909</v>
      </c>
      <c r="Z623" s="20">
        <f t="shared" si="115"/>
        <v>7.1428622046721443E-2</v>
      </c>
      <c r="AA623" s="21">
        <f t="shared" si="116"/>
        <v>0.28571427821530054</v>
      </c>
    </row>
    <row r="624" spans="1:27" ht="105" hidden="1" outlineLevel="4" x14ac:dyDescent="0.25">
      <c r="A624" s="15" t="s">
        <v>377</v>
      </c>
      <c r="B624" s="16" t="s">
        <v>275</v>
      </c>
      <c r="C624" s="16" t="s">
        <v>135</v>
      </c>
      <c r="D624" s="16" t="s">
        <v>136</v>
      </c>
      <c r="E624" s="16" t="s">
        <v>414</v>
      </c>
      <c r="F624" s="16" t="s">
        <v>35</v>
      </c>
      <c r="G624" s="16">
        <v>1310</v>
      </c>
      <c r="H624" s="16">
        <v>3420</v>
      </c>
      <c r="I624" s="17" t="s">
        <v>415</v>
      </c>
      <c r="J624" s="18">
        <v>315347456</v>
      </c>
      <c r="K624" s="19">
        <v>315347456</v>
      </c>
      <c r="L624" s="19">
        <v>0</v>
      </c>
      <c r="M624" s="19">
        <v>0</v>
      </c>
      <c r="N624" s="19">
        <v>315347456</v>
      </c>
      <c r="O624" s="19">
        <v>0</v>
      </c>
      <c r="P624" s="19">
        <v>0</v>
      </c>
      <c r="Q624" s="19">
        <v>0</v>
      </c>
      <c r="R624" s="19">
        <v>0</v>
      </c>
      <c r="S624" s="19">
        <v>0</v>
      </c>
      <c r="T624" s="19">
        <v>0</v>
      </c>
      <c r="U624" s="19">
        <v>315347456</v>
      </c>
      <c r="V624" s="19">
        <v>0</v>
      </c>
      <c r="W624" s="19">
        <v>315347456</v>
      </c>
      <c r="X624" s="20">
        <f t="shared" si="121"/>
        <v>0</v>
      </c>
      <c r="Y624" s="20">
        <f t="shared" si="114"/>
        <v>0</v>
      </c>
      <c r="Z624" s="20">
        <f t="shared" si="115"/>
        <v>0</v>
      </c>
      <c r="AA624" s="21">
        <f t="shared" si="116"/>
        <v>0</v>
      </c>
    </row>
    <row r="625" spans="1:27" ht="120" hidden="1" outlineLevel="4" x14ac:dyDescent="0.25">
      <c r="A625" s="15" t="s">
        <v>377</v>
      </c>
      <c r="B625" s="16" t="s">
        <v>275</v>
      </c>
      <c r="C625" s="16" t="s">
        <v>135</v>
      </c>
      <c r="D625" s="16" t="s">
        <v>136</v>
      </c>
      <c r="E625" s="16" t="s">
        <v>152</v>
      </c>
      <c r="F625" s="16" t="s">
        <v>35</v>
      </c>
      <c r="G625" s="16">
        <v>1310</v>
      </c>
      <c r="H625" s="16">
        <v>3420</v>
      </c>
      <c r="I625" s="17" t="s">
        <v>416</v>
      </c>
      <c r="J625" s="18">
        <v>162050531</v>
      </c>
      <c r="K625" s="19">
        <v>162050531</v>
      </c>
      <c r="L625" s="19">
        <v>0</v>
      </c>
      <c r="M625" s="19">
        <v>0</v>
      </c>
      <c r="N625" s="19">
        <v>162050531</v>
      </c>
      <c r="O625" s="19">
        <v>0</v>
      </c>
      <c r="P625" s="19">
        <v>11575038</v>
      </c>
      <c r="Q625" s="19">
        <v>0</v>
      </c>
      <c r="R625" s="19">
        <v>34725114</v>
      </c>
      <c r="S625" s="19">
        <v>34725114</v>
      </c>
      <c r="T625" s="19">
        <v>0</v>
      </c>
      <c r="U625" s="19">
        <v>115750379</v>
      </c>
      <c r="V625" s="19">
        <v>0</v>
      </c>
      <c r="W625" s="19">
        <v>115750379</v>
      </c>
      <c r="X625" s="20">
        <f t="shared" si="121"/>
        <v>0.21428571560805315</v>
      </c>
      <c r="Y625" s="20">
        <f t="shared" si="114"/>
        <v>0.21428571560805315</v>
      </c>
      <c r="Z625" s="20">
        <f t="shared" si="115"/>
        <v>7.1428571869351046E-2</v>
      </c>
      <c r="AA625" s="21">
        <f t="shared" si="116"/>
        <v>0.28571428747740418</v>
      </c>
    </row>
    <row r="626" spans="1:27" ht="75" hidden="1" outlineLevel="4" x14ac:dyDescent="0.25">
      <c r="A626" s="15" t="s">
        <v>377</v>
      </c>
      <c r="B626" s="16" t="s">
        <v>275</v>
      </c>
      <c r="C626" s="16" t="s">
        <v>135</v>
      </c>
      <c r="D626" s="16" t="s">
        <v>136</v>
      </c>
      <c r="E626" s="16" t="s">
        <v>417</v>
      </c>
      <c r="F626" s="16" t="s">
        <v>35</v>
      </c>
      <c r="G626" s="16">
        <v>1310</v>
      </c>
      <c r="H626" s="16">
        <v>3420</v>
      </c>
      <c r="I626" s="17" t="s">
        <v>418</v>
      </c>
      <c r="J626" s="18">
        <v>173171646</v>
      </c>
      <c r="K626" s="19">
        <v>173171646</v>
      </c>
      <c r="L626" s="19">
        <v>0</v>
      </c>
      <c r="M626" s="19">
        <v>0</v>
      </c>
      <c r="N626" s="19">
        <v>173171646</v>
      </c>
      <c r="O626" s="19">
        <v>0</v>
      </c>
      <c r="P626" s="19">
        <v>12369403</v>
      </c>
      <c r="Q626" s="19">
        <v>0</v>
      </c>
      <c r="R626" s="19">
        <v>37108209</v>
      </c>
      <c r="S626" s="19">
        <v>37108209</v>
      </c>
      <c r="T626" s="19">
        <v>0</v>
      </c>
      <c r="U626" s="19">
        <v>123694034</v>
      </c>
      <c r="V626" s="19">
        <v>0</v>
      </c>
      <c r="W626" s="19">
        <v>123694034</v>
      </c>
      <c r="X626" s="20">
        <f t="shared" si="121"/>
        <v>0.21428570933604224</v>
      </c>
      <c r="Y626" s="20">
        <f t="shared" si="114"/>
        <v>0.21428570933604224</v>
      </c>
      <c r="Z626" s="20">
        <f t="shared" si="115"/>
        <v>7.1428569778680742E-2</v>
      </c>
      <c r="AA626" s="21">
        <f t="shared" si="116"/>
        <v>0.28571427911472297</v>
      </c>
    </row>
    <row r="627" spans="1:27" ht="75" hidden="1" outlineLevel="4" x14ac:dyDescent="0.25">
      <c r="A627" s="15" t="s">
        <v>377</v>
      </c>
      <c r="B627" s="16" t="s">
        <v>275</v>
      </c>
      <c r="C627" s="16" t="s">
        <v>135</v>
      </c>
      <c r="D627" s="16" t="s">
        <v>136</v>
      </c>
      <c r="E627" s="16" t="s">
        <v>154</v>
      </c>
      <c r="F627" s="16" t="s">
        <v>35</v>
      </c>
      <c r="G627" s="16">
        <v>1310</v>
      </c>
      <c r="H627" s="16">
        <v>3420</v>
      </c>
      <c r="I627" s="17" t="s">
        <v>419</v>
      </c>
      <c r="J627" s="18">
        <v>147705720</v>
      </c>
      <c r="K627" s="19">
        <v>147705720</v>
      </c>
      <c r="L627" s="19">
        <v>0</v>
      </c>
      <c r="M627" s="19">
        <v>0</v>
      </c>
      <c r="N627" s="19">
        <v>147705720</v>
      </c>
      <c r="O627" s="19">
        <v>0</v>
      </c>
      <c r="P627" s="19">
        <v>10550409</v>
      </c>
      <c r="Q627" s="19">
        <v>0</v>
      </c>
      <c r="R627" s="19">
        <v>31651227</v>
      </c>
      <c r="S627" s="19">
        <v>31651227</v>
      </c>
      <c r="T627" s="19">
        <v>0</v>
      </c>
      <c r="U627" s="19">
        <v>105504084</v>
      </c>
      <c r="V627" s="19">
        <v>0</v>
      </c>
      <c r="W627" s="19">
        <v>105504084</v>
      </c>
      <c r="X627" s="20">
        <f t="shared" si="121"/>
        <v>0.21428572299028095</v>
      </c>
      <c r="Y627" s="20">
        <f t="shared" si="114"/>
        <v>0.21428572299028095</v>
      </c>
      <c r="Z627" s="20">
        <f t="shared" si="115"/>
        <v>7.1428574330093642E-2</v>
      </c>
      <c r="AA627" s="21">
        <f t="shared" si="116"/>
        <v>0.28571429732037457</v>
      </c>
    </row>
    <row r="628" spans="1:27" ht="60" hidden="1" outlineLevel="4" x14ac:dyDescent="0.25">
      <c r="A628" s="15" t="s">
        <v>377</v>
      </c>
      <c r="B628" s="16" t="s">
        <v>275</v>
      </c>
      <c r="C628" s="16" t="s">
        <v>135</v>
      </c>
      <c r="D628" s="16" t="s">
        <v>136</v>
      </c>
      <c r="E628" s="16" t="s">
        <v>420</v>
      </c>
      <c r="F628" s="16" t="s">
        <v>35</v>
      </c>
      <c r="G628" s="16">
        <v>1310</v>
      </c>
      <c r="H628" s="16">
        <v>3420</v>
      </c>
      <c r="I628" s="17" t="s">
        <v>421</v>
      </c>
      <c r="J628" s="18">
        <v>184107583</v>
      </c>
      <c r="K628" s="19">
        <v>184107583</v>
      </c>
      <c r="L628" s="19">
        <v>0</v>
      </c>
      <c r="M628" s="19">
        <v>0</v>
      </c>
      <c r="N628" s="19">
        <v>184107583</v>
      </c>
      <c r="O628" s="19">
        <v>0</v>
      </c>
      <c r="P628" s="19">
        <v>20476086.690000001</v>
      </c>
      <c r="Q628" s="19">
        <v>0</v>
      </c>
      <c r="R628" s="19">
        <v>32126081.309999999</v>
      </c>
      <c r="S628" s="19">
        <v>32126081.309999999</v>
      </c>
      <c r="T628" s="19">
        <v>0</v>
      </c>
      <c r="U628" s="19">
        <v>131505415</v>
      </c>
      <c r="V628" s="19">
        <v>0</v>
      </c>
      <c r="W628" s="19">
        <v>131505415</v>
      </c>
      <c r="X628" s="20">
        <f t="shared" si="121"/>
        <v>0.17449624174361139</v>
      </c>
      <c r="Y628" s="20">
        <f t="shared" si="114"/>
        <v>0.17449624174361139</v>
      </c>
      <c r="Z628" s="20">
        <f t="shared" si="115"/>
        <v>0.11121805173011261</v>
      </c>
      <c r="AA628" s="21">
        <f t="shared" si="116"/>
        <v>0.28571429347372401</v>
      </c>
    </row>
    <row r="629" spans="1:27" ht="90" hidden="1" outlineLevel="4" x14ac:dyDescent="0.25">
      <c r="A629" s="15" t="s">
        <v>377</v>
      </c>
      <c r="B629" s="16" t="s">
        <v>275</v>
      </c>
      <c r="C629" s="16" t="s">
        <v>135</v>
      </c>
      <c r="D629" s="16" t="s">
        <v>136</v>
      </c>
      <c r="E629" s="16" t="s">
        <v>354</v>
      </c>
      <c r="F629" s="16" t="s">
        <v>35</v>
      </c>
      <c r="G629" s="16">
        <v>1310</v>
      </c>
      <c r="H629" s="16">
        <v>3420</v>
      </c>
      <c r="I629" s="17" t="s">
        <v>422</v>
      </c>
      <c r="J629" s="18">
        <v>156286534</v>
      </c>
      <c r="K629" s="19">
        <v>156286534</v>
      </c>
      <c r="L629" s="19">
        <v>0</v>
      </c>
      <c r="M629" s="19">
        <v>0</v>
      </c>
      <c r="N629" s="19">
        <v>156286534</v>
      </c>
      <c r="O629" s="19">
        <v>0</v>
      </c>
      <c r="P629" s="19">
        <v>16937378.969999999</v>
      </c>
      <c r="Q629" s="19">
        <v>0</v>
      </c>
      <c r="R629" s="19">
        <v>27715917.030000001</v>
      </c>
      <c r="S629" s="19">
        <v>27715917.030000001</v>
      </c>
      <c r="T629" s="19">
        <v>0</v>
      </c>
      <c r="U629" s="19">
        <v>111633238</v>
      </c>
      <c r="V629" s="19">
        <v>0</v>
      </c>
      <c r="W629" s="19">
        <v>111633238</v>
      </c>
      <c r="X629" s="20">
        <f t="shared" si="121"/>
        <v>0.17734040368442749</v>
      </c>
      <c r="Y629" s="20">
        <f t="shared" si="114"/>
        <v>0.17734040368442749</v>
      </c>
      <c r="Z629" s="20">
        <f t="shared" si="115"/>
        <v>0.10837388568614618</v>
      </c>
      <c r="AA629" s="21">
        <f t="shared" si="116"/>
        <v>0.28571428937057369</v>
      </c>
    </row>
    <row r="630" spans="1:27" ht="105" hidden="1" outlineLevel="4" x14ac:dyDescent="0.25">
      <c r="A630" s="15" t="s">
        <v>377</v>
      </c>
      <c r="B630" s="16" t="s">
        <v>275</v>
      </c>
      <c r="C630" s="16" t="s">
        <v>135</v>
      </c>
      <c r="D630" s="16" t="s">
        <v>136</v>
      </c>
      <c r="E630" s="16" t="s">
        <v>265</v>
      </c>
      <c r="F630" s="16" t="s">
        <v>35</v>
      </c>
      <c r="G630" s="16">
        <v>1310</v>
      </c>
      <c r="H630" s="16">
        <v>3420</v>
      </c>
      <c r="I630" s="17" t="s">
        <v>423</v>
      </c>
      <c r="J630" s="18">
        <v>158064204</v>
      </c>
      <c r="K630" s="19">
        <v>158064204</v>
      </c>
      <c r="L630" s="19">
        <v>0</v>
      </c>
      <c r="M630" s="19">
        <v>0</v>
      </c>
      <c r="N630" s="19">
        <v>158064204</v>
      </c>
      <c r="O630" s="19">
        <v>0</v>
      </c>
      <c r="P630" s="19">
        <v>11290300</v>
      </c>
      <c r="Q630" s="19">
        <v>0</v>
      </c>
      <c r="R630" s="19">
        <v>33870900</v>
      </c>
      <c r="S630" s="19">
        <v>33870900</v>
      </c>
      <c r="T630" s="19">
        <v>0</v>
      </c>
      <c r="U630" s="19">
        <v>112903004</v>
      </c>
      <c r="V630" s="19">
        <v>0</v>
      </c>
      <c r="W630" s="19">
        <v>112903004</v>
      </c>
      <c r="X630" s="20">
        <f t="shared" si="121"/>
        <v>0.21428570886296305</v>
      </c>
      <c r="Y630" s="20">
        <f t="shared" si="114"/>
        <v>0.21428570886296305</v>
      </c>
      <c r="Z630" s="20">
        <f t="shared" si="115"/>
        <v>7.1428569620987689E-2</v>
      </c>
      <c r="AA630" s="21">
        <f t="shared" si="116"/>
        <v>0.28571427848395076</v>
      </c>
    </row>
    <row r="631" spans="1:27" ht="225" hidden="1" outlineLevel="4" x14ac:dyDescent="0.25">
      <c r="A631" s="15" t="s">
        <v>377</v>
      </c>
      <c r="B631" s="16" t="s">
        <v>275</v>
      </c>
      <c r="C631" s="16" t="s">
        <v>135</v>
      </c>
      <c r="D631" s="16" t="s">
        <v>136</v>
      </c>
      <c r="E631" s="16" t="s">
        <v>424</v>
      </c>
      <c r="F631" s="16" t="s">
        <v>35</v>
      </c>
      <c r="G631" s="16">
        <v>1310</v>
      </c>
      <c r="H631" s="16">
        <v>3420</v>
      </c>
      <c r="I631" s="17" t="s">
        <v>425</v>
      </c>
      <c r="J631" s="18">
        <v>72812500</v>
      </c>
      <c r="K631" s="19">
        <v>72812500</v>
      </c>
      <c r="L631" s="19">
        <v>0</v>
      </c>
      <c r="M631" s="19">
        <v>0</v>
      </c>
      <c r="N631" s="19">
        <v>72812500</v>
      </c>
      <c r="O631" s="19">
        <v>0</v>
      </c>
      <c r="P631" s="19">
        <v>0</v>
      </c>
      <c r="Q631" s="19">
        <v>0</v>
      </c>
      <c r="R631" s="19">
        <v>0</v>
      </c>
      <c r="S631" s="19">
        <v>0</v>
      </c>
      <c r="T631" s="19">
        <v>0</v>
      </c>
      <c r="U631" s="19">
        <v>72812500</v>
      </c>
      <c r="V631" s="19">
        <v>0</v>
      </c>
      <c r="W631" s="19">
        <v>72812500</v>
      </c>
      <c r="X631" s="20">
        <f t="shared" si="121"/>
        <v>0</v>
      </c>
      <c r="Y631" s="20">
        <f t="shared" si="114"/>
        <v>0</v>
      </c>
      <c r="Z631" s="20">
        <f t="shared" si="115"/>
        <v>0</v>
      </c>
      <c r="AA631" s="21">
        <f t="shared" si="116"/>
        <v>0</v>
      </c>
    </row>
    <row r="632" spans="1:27" ht="90" hidden="1" outlineLevel="4" x14ac:dyDescent="0.25">
      <c r="A632" s="15" t="s">
        <v>377</v>
      </c>
      <c r="B632" s="16" t="s">
        <v>275</v>
      </c>
      <c r="C632" s="16" t="s">
        <v>135</v>
      </c>
      <c r="D632" s="16" t="s">
        <v>136</v>
      </c>
      <c r="E632" s="16" t="s">
        <v>360</v>
      </c>
      <c r="F632" s="16" t="s">
        <v>35</v>
      </c>
      <c r="G632" s="16">
        <v>1310</v>
      </c>
      <c r="H632" s="16">
        <v>3420</v>
      </c>
      <c r="I632" s="17" t="s">
        <v>426</v>
      </c>
      <c r="J632" s="18">
        <v>50843499</v>
      </c>
      <c r="K632" s="19">
        <v>50843499</v>
      </c>
      <c r="L632" s="19">
        <v>0</v>
      </c>
      <c r="M632" s="19">
        <v>0</v>
      </c>
      <c r="N632" s="19">
        <v>50843499</v>
      </c>
      <c r="O632" s="19">
        <v>0</v>
      </c>
      <c r="P632" s="19">
        <v>12710874</v>
      </c>
      <c r="Q632" s="19">
        <v>0</v>
      </c>
      <c r="R632" s="19">
        <v>0</v>
      </c>
      <c r="S632" s="19">
        <v>0</v>
      </c>
      <c r="T632" s="19">
        <v>0</v>
      </c>
      <c r="U632" s="19">
        <v>38132625</v>
      </c>
      <c r="V632" s="19">
        <v>0</v>
      </c>
      <c r="W632" s="19">
        <v>38132625</v>
      </c>
      <c r="X632" s="20">
        <f t="shared" si="121"/>
        <v>0</v>
      </c>
      <c r="Y632" s="20">
        <f t="shared" si="114"/>
        <v>0</v>
      </c>
      <c r="Z632" s="20">
        <f t="shared" si="115"/>
        <v>0.24999998524885159</v>
      </c>
      <c r="AA632" s="21">
        <f t="shared" si="116"/>
        <v>0.24999998524885159</v>
      </c>
    </row>
    <row r="633" spans="1:27" ht="90" hidden="1" outlineLevel="4" x14ac:dyDescent="0.25">
      <c r="A633" s="15" t="s">
        <v>377</v>
      </c>
      <c r="B633" s="16" t="s">
        <v>275</v>
      </c>
      <c r="C633" s="16" t="s">
        <v>135</v>
      </c>
      <c r="D633" s="16" t="s">
        <v>136</v>
      </c>
      <c r="E633" s="16" t="s">
        <v>362</v>
      </c>
      <c r="F633" s="16" t="s">
        <v>35</v>
      </c>
      <c r="G633" s="16">
        <v>1310</v>
      </c>
      <c r="H633" s="16">
        <v>3420</v>
      </c>
      <c r="I633" s="17" t="s">
        <v>427</v>
      </c>
      <c r="J633" s="18">
        <v>1116673</v>
      </c>
      <c r="K633" s="19">
        <v>1116673</v>
      </c>
      <c r="L633" s="19">
        <v>0</v>
      </c>
      <c r="M633" s="19">
        <v>0</v>
      </c>
      <c r="N633" s="19">
        <v>1116673</v>
      </c>
      <c r="O633" s="19">
        <v>0</v>
      </c>
      <c r="P633" s="19">
        <v>279168</v>
      </c>
      <c r="Q633" s="19">
        <v>0</v>
      </c>
      <c r="R633" s="19">
        <v>0</v>
      </c>
      <c r="S633" s="19">
        <v>0</v>
      </c>
      <c r="T633" s="19">
        <v>0</v>
      </c>
      <c r="U633" s="19">
        <v>837505</v>
      </c>
      <c r="V633" s="19">
        <v>0</v>
      </c>
      <c r="W633" s="19">
        <v>837505</v>
      </c>
      <c r="X633" s="20">
        <f t="shared" si="121"/>
        <v>0</v>
      </c>
      <c r="Y633" s="20">
        <f t="shared" si="114"/>
        <v>0</v>
      </c>
      <c r="Z633" s="20">
        <f t="shared" si="115"/>
        <v>0.24999977612067276</v>
      </c>
      <c r="AA633" s="21">
        <f t="shared" si="116"/>
        <v>0.24999977612067276</v>
      </c>
    </row>
    <row r="634" spans="1:27" ht="90" hidden="1" outlineLevel="4" x14ac:dyDescent="0.25">
      <c r="A634" s="15" t="s">
        <v>377</v>
      </c>
      <c r="B634" s="16" t="s">
        <v>275</v>
      </c>
      <c r="C634" s="16" t="s">
        <v>135</v>
      </c>
      <c r="D634" s="16" t="s">
        <v>136</v>
      </c>
      <c r="E634" s="16" t="s">
        <v>364</v>
      </c>
      <c r="F634" s="16" t="s">
        <v>35</v>
      </c>
      <c r="G634" s="16">
        <v>1310</v>
      </c>
      <c r="H634" s="16">
        <v>3420</v>
      </c>
      <c r="I634" s="17" t="s">
        <v>428</v>
      </c>
      <c r="J634" s="18">
        <v>25421749</v>
      </c>
      <c r="K634" s="19">
        <v>25421749</v>
      </c>
      <c r="L634" s="19">
        <v>0</v>
      </c>
      <c r="M634" s="19">
        <v>0</v>
      </c>
      <c r="N634" s="19">
        <v>25421749</v>
      </c>
      <c r="O634" s="19">
        <v>0</v>
      </c>
      <c r="P634" s="19">
        <v>6355437</v>
      </c>
      <c r="Q634" s="19">
        <v>0</v>
      </c>
      <c r="R634" s="19">
        <v>0</v>
      </c>
      <c r="S634" s="19">
        <v>0</v>
      </c>
      <c r="T634" s="19">
        <v>0</v>
      </c>
      <c r="U634" s="19">
        <v>19066312</v>
      </c>
      <c r="V634" s="19">
        <v>0</v>
      </c>
      <c r="W634" s="19">
        <v>19066312</v>
      </c>
      <c r="X634" s="20">
        <f t="shared" si="121"/>
        <v>0</v>
      </c>
      <c r="Y634" s="20">
        <f t="shared" si="114"/>
        <v>0</v>
      </c>
      <c r="Z634" s="20">
        <f t="shared" si="115"/>
        <v>0.24999999016590085</v>
      </c>
      <c r="AA634" s="21">
        <f t="shared" si="116"/>
        <v>0.24999999016590085</v>
      </c>
    </row>
    <row r="635" spans="1:27" ht="90" hidden="1" outlineLevel="4" x14ac:dyDescent="0.25">
      <c r="A635" s="15" t="s">
        <v>377</v>
      </c>
      <c r="B635" s="16" t="s">
        <v>275</v>
      </c>
      <c r="C635" s="16" t="s">
        <v>135</v>
      </c>
      <c r="D635" s="16" t="s">
        <v>136</v>
      </c>
      <c r="E635" s="16" t="s">
        <v>176</v>
      </c>
      <c r="F635" s="16" t="s">
        <v>35</v>
      </c>
      <c r="G635" s="16">
        <v>1310</v>
      </c>
      <c r="H635" s="16">
        <v>3420</v>
      </c>
      <c r="I635" s="17" t="s">
        <v>429</v>
      </c>
      <c r="J635" s="18">
        <v>558336</v>
      </c>
      <c r="K635" s="19">
        <v>558336</v>
      </c>
      <c r="L635" s="19">
        <v>0</v>
      </c>
      <c r="M635" s="19">
        <v>0</v>
      </c>
      <c r="N635" s="19">
        <v>558336</v>
      </c>
      <c r="O635" s="19">
        <v>0</v>
      </c>
      <c r="P635" s="19">
        <v>139584</v>
      </c>
      <c r="Q635" s="19">
        <v>0</v>
      </c>
      <c r="R635" s="19">
        <v>0</v>
      </c>
      <c r="S635" s="19">
        <v>0</v>
      </c>
      <c r="T635" s="19">
        <v>0</v>
      </c>
      <c r="U635" s="19">
        <v>418752</v>
      </c>
      <c r="V635" s="19">
        <v>0</v>
      </c>
      <c r="W635" s="19">
        <v>418752</v>
      </c>
      <c r="X635" s="20">
        <f t="shared" si="121"/>
        <v>0</v>
      </c>
      <c r="Y635" s="20">
        <f t="shared" si="114"/>
        <v>0</v>
      </c>
      <c r="Z635" s="20">
        <f t="shared" si="115"/>
        <v>0.25</v>
      </c>
      <c r="AA635" s="21">
        <f t="shared" si="116"/>
        <v>0.25</v>
      </c>
    </row>
    <row r="636" spans="1:27" ht="135" hidden="1" outlineLevel="4" x14ac:dyDescent="0.25">
      <c r="A636" s="15" t="s">
        <v>377</v>
      </c>
      <c r="B636" s="16" t="s">
        <v>275</v>
      </c>
      <c r="C636" s="16" t="s">
        <v>135</v>
      </c>
      <c r="D636" s="16" t="s">
        <v>136</v>
      </c>
      <c r="E636" s="16" t="s">
        <v>430</v>
      </c>
      <c r="F636" s="16" t="s">
        <v>35</v>
      </c>
      <c r="G636" s="16">
        <v>1310</v>
      </c>
      <c r="H636" s="16">
        <v>3420</v>
      </c>
      <c r="I636" s="17" t="s">
        <v>431</v>
      </c>
      <c r="J636" s="18">
        <v>8384095</v>
      </c>
      <c r="K636" s="19">
        <v>8384095</v>
      </c>
      <c r="L636" s="19">
        <v>0</v>
      </c>
      <c r="M636" s="19">
        <v>0</v>
      </c>
      <c r="N636" s="19">
        <v>8384095</v>
      </c>
      <c r="O636" s="19">
        <v>0</v>
      </c>
      <c r="P636" s="19">
        <v>2096025</v>
      </c>
      <c r="Q636" s="19">
        <v>0</v>
      </c>
      <c r="R636" s="19">
        <v>0</v>
      </c>
      <c r="S636" s="19">
        <v>0</v>
      </c>
      <c r="T636" s="19">
        <v>0</v>
      </c>
      <c r="U636" s="19">
        <v>6288070</v>
      </c>
      <c r="V636" s="19">
        <v>0</v>
      </c>
      <c r="W636" s="19">
        <v>6288070</v>
      </c>
      <c r="X636" s="20">
        <f t="shared" si="121"/>
        <v>0</v>
      </c>
      <c r="Y636" s="20">
        <f t="shared" si="114"/>
        <v>0</v>
      </c>
      <c r="Z636" s="20">
        <f t="shared" si="115"/>
        <v>0.25000014909182205</v>
      </c>
      <c r="AA636" s="21">
        <f t="shared" si="116"/>
        <v>0.25000014909182205</v>
      </c>
    </row>
    <row r="637" spans="1:27" ht="300" hidden="1" outlineLevel="4" x14ac:dyDescent="0.25">
      <c r="A637" s="15" t="s">
        <v>377</v>
      </c>
      <c r="B637" s="16" t="s">
        <v>275</v>
      </c>
      <c r="C637" s="16" t="s">
        <v>135</v>
      </c>
      <c r="D637" s="16" t="s">
        <v>136</v>
      </c>
      <c r="E637" s="16" t="s">
        <v>432</v>
      </c>
      <c r="F637" s="16">
        <v>542</v>
      </c>
      <c r="G637" s="16">
        <v>1310</v>
      </c>
      <c r="H637" s="16">
        <v>3420</v>
      </c>
      <c r="I637" s="17" t="s">
        <v>433</v>
      </c>
      <c r="J637" s="18">
        <v>0</v>
      </c>
      <c r="K637" s="19">
        <v>4345449442</v>
      </c>
      <c r="L637" s="19">
        <v>0</v>
      </c>
      <c r="M637" s="19">
        <v>0</v>
      </c>
      <c r="N637" s="19">
        <v>4345449442</v>
      </c>
      <c r="O637" s="19">
        <v>0</v>
      </c>
      <c r="P637" s="19">
        <v>0</v>
      </c>
      <c r="Q637" s="19">
        <v>0</v>
      </c>
      <c r="R637" s="19">
        <v>0</v>
      </c>
      <c r="S637" s="19">
        <v>0</v>
      </c>
      <c r="T637" s="19">
        <v>4345449442</v>
      </c>
      <c r="U637" s="19">
        <v>4345449442</v>
      </c>
      <c r="V637" s="19">
        <v>0</v>
      </c>
      <c r="W637" s="19">
        <v>4345449442</v>
      </c>
      <c r="X637" s="20">
        <f t="shared" si="121"/>
        <v>0</v>
      </c>
      <c r="Y637" s="20">
        <f t="shared" si="114"/>
        <v>0</v>
      </c>
      <c r="Z637" s="20">
        <f t="shared" si="115"/>
        <v>0</v>
      </c>
      <c r="AA637" s="21">
        <f t="shared" si="116"/>
        <v>0</v>
      </c>
    </row>
    <row r="638" spans="1:27" ht="45" hidden="1" outlineLevel="4" x14ac:dyDescent="0.25">
      <c r="A638" s="15" t="s">
        <v>377</v>
      </c>
      <c r="B638" s="16" t="s">
        <v>275</v>
      </c>
      <c r="C638" s="16" t="s">
        <v>135</v>
      </c>
      <c r="D638" s="16" t="s">
        <v>170</v>
      </c>
      <c r="E638" s="16"/>
      <c r="F638" s="16" t="s">
        <v>35</v>
      </c>
      <c r="G638" s="16">
        <v>1320</v>
      </c>
      <c r="H638" s="16">
        <v>3420</v>
      </c>
      <c r="I638" s="17" t="s">
        <v>171</v>
      </c>
      <c r="J638" s="18">
        <v>2279123048</v>
      </c>
      <c r="K638" s="19">
        <v>2279123048</v>
      </c>
      <c r="L638" s="19">
        <v>0</v>
      </c>
      <c r="M638" s="19">
        <v>0</v>
      </c>
      <c r="N638" s="19">
        <v>2279123048</v>
      </c>
      <c r="O638" s="19">
        <v>0</v>
      </c>
      <c r="P638" s="19">
        <v>0</v>
      </c>
      <c r="Q638" s="19">
        <v>0</v>
      </c>
      <c r="R638" s="19">
        <v>272383018.07999998</v>
      </c>
      <c r="S638" s="19">
        <v>272383018.07999998</v>
      </c>
      <c r="T638" s="19">
        <v>2006740029.9200001</v>
      </c>
      <c r="U638" s="19">
        <v>2006740029.9200001</v>
      </c>
      <c r="V638" s="19">
        <v>0</v>
      </c>
      <c r="W638" s="19">
        <v>2006740029.9200001</v>
      </c>
      <c r="X638" s="20">
        <f t="shared" si="121"/>
        <v>0.11951220374829011</v>
      </c>
      <c r="Y638" s="20">
        <f t="shared" si="114"/>
        <v>0.11951220374829011</v>
      </c>
      <c r="Z638" s="20">
        <f t="shared" si="115"/>
        <v>0</v>
      </c>
      <c r="AA638" s="21">
        <f t="shared" si="116"/>
        <v>0.11951220374829011</v>
      </c>
    </row>
    <row r="639" spans="1:27" ht="210" hidden="1" outlineLevel="4" x14ac:dyDescent="0.25">
      <c r="A639" s="15" t="s">
        <v>377</v>
      </c>
      <c r="B639" s="16" t="s">
        <v>275</v>
      </c>
      <c r="C639" s="16" t="s">
        <v>135</v>
      </c>
      <c r="D639" s="16" t="s">
        <v>264</v>
      </c>
      <c r="E639" s="16" t="s">
        <v>295</v>
      </c>
      <c r="F639" s="16" t="s">
        <v>35</v>
      </c>
      <c r="G639" s="16">
        <v>1320</v>
      </c>
      <c r="H639" s="16">
        <v>3420</v>
      </c>
      <c r="I639" s="17" t="s">
        <v>434</v>
      </c>
      <c r="J639" s="18">
        <v>19400316</v>
      </c>
      <c r="K639" s="19">
        <v>19400316</v>
      </c>
      <c r="L639" s="19">
        <v>0</v>
      </c>
      <c r="M639" s="19">
        <v>0</v>
      </c>
      <c r="N639" s="19">
        <v>19400316</v>
      </c>
      <c r="O639" s="19">
        <v>0</v>
      </c>
      <c r="P639" s="19">
        <v>1616693</v>
      </c>
      <c r="Q639" s="19">
        <v>0</v>
      </c>
      <c r="R639" s="19">
        <v>3233386</v>
      </c>
      <c r="S639" s="19">
        <v>3233386</v>
      </c>
      <c r="T639" s="19">
        <v>0</v>
      </c>
      <c r="U639" s="19">
        <v>14550237</v>
      </c>
      <c r="V639" s="19">
        <v>0</v>
      </c>
      <c r="W639" s="19">
        <v>14550237</v>
      </c>
      <c r="X639" s="20">
        <f t="shared" si="121"/>
        <v>0.16666666666666666</v>
      </c>
      <c r="Y639" s="20">
        <f t="shared" si="114"/>
        <v>0.16666666666666666</v>
      </c>
      <c r="Z639" s="20">
        <f t="shared" si="115"/>
        <v>8.3333333333333329E-2</v>
      </c>
      <c r="AA639" s="21">
        <f t="shared" si="116"/>
        <v>0.25</v>
      </c>
    </row>
    <row r="640" spans="1:27" ht="75" hidden="1" outlineLevel="4" x14ac:dyDescent="0.25">
      <c r="A640" s="15" t="s">
        <v>377</v>
      </c>
      <c r="B640" s="16" t="s">
        <v>275</v>
      </c>
      <c r="C640" s="16" t="s">
        <v>135</v>
      </c>
      <c r="D640" s="16" t="s">
        <v>264</v>
      </c>
      <c r="E640" s="16" t="s">
        <v>326</v>
      </c>
      <c r="F640" s="16" t="s">
        <v>35</v>
      </c>
      <c r="G640" s="16">
        <v>1320</v>
      </c>
      <c r="H640" s="16">
        <v>3420</v>
      </c>
      <c r="I640" s="17" t="s">
        <v>435</v>
      </c>
      <c r="J640" s="18">
        <v>76265249</v>
      </c>
      <c r="K640" s="19">
        <v>76265249</v>
      </c>
      <c r="L640" s="19">
        <v>0</v>
      </c>
      <c r="M640" s="19">
        <v>0</v>
      </c>
      <c r="N640" s="19">
        <v>76265249</v>
      </c>
      <c r="O640" s="19">
        <v>0</v>
      </c>
      <c r="P640" s="19">
        <v>8079080.6699999999</v>
      </c>
      <c r="Q640" s="19">
        <v>0</v>
      </c>
      <c r="R640" s="19">
        <v>10987230.33</v>
      </c>
      <c r="S640" s="19">
        <v>0</v>
      </c>
      <c r="T640" s="19">
        <v>0</v>
      </c>
      <c r="U640" s="19">
        <v>57198938</v>
      </c>
      <c r="V640" s="19">
        <v>0</v>
      </c>
      <c r="W640" s="19">
        <v>57198938</v>
      </c>
      <c r="X640" s="20">
        <f t="shared" si="121"/>
        <v>0.14406601268685296</v>
      </c>
      <c r="Y640" s="20">
        <f t="shared" si="114"/>
        <v>0.14406601268685296</v>
      </c>
      <c r="Z640" s="20">
        <f t="shared" si="115"/>
        <v>0.10593397092298223</v>
      </c>
      <c r="AA640" s="21">
        <f t="shared" si="116"/>
        <v>0.24999998360983519</v>
      </c>
    </row>
    <row r="641" spans="1:27" ht="75" hidden="1" outlineLevel="4" x14ac:dyDescent="0.25">
      <c r="A641" s="15" t="s">
        <v>377</v>
      </c>
      <c r="B641" s="16" t="s">
        <v>275</v>
      </c>
      <c r="C641" s="16" t="s">
        <v>135</v>
      </c>
      <c r="D641" s="16" t="s">
        <v>264</v>
      </c>
      <c r="E641" s="16" t="s">
        <v>284</v>
      </c>
      <c r="F641" s="16" t="s">
        <v>35</v>
      </c>
      <c r="G641" s="16">
        <v>1320</v>
      </c>
      <c r="H641" s="16">
        <v>3420</v>
      </c>
      <c r="I641" s="17" t="s">
        <v>436</v>
      </c>
      <c r="J641" s="18">
        <v>1675010</v>
      </c>
      <c r="K641" s="19">
        <v>1675010</v>
      </c>
      <c r="L641" s="19">
        <v>0</v>
      </c>
      <c r="M641" s="19">
        <v>0</v>
      </c>
      <c r="N641" s="19">
        <v>1675010</v>
      </c>
      <c r="O641" s="19">
        <v>0</v>
      </c>
      <c r="P641" s="19">
        <v>177439.99</v>
      </c>
      <c r="Q641" s="19">
        <v>0</v>
      </c>
      <c r="R641" s="19">
        <v>241312.01</v>
      </c>
      <c r="S641" s="19">
        <v>0</v>
      </c>
      <c r="T641" s="19">
        <v>0</v>
      </c>
      <c r="U641" s="19">
        <v>1256258</v>
      </c>
      <c r="V641" s="19">
        <v>0</v>
      </c>
      <c r="W641" s="19">
        <v>1256258</v>
      </c>
      <c r="X641" s="20">
        <f t="shared" si="121"/>
        <v>0.14406601154619972</v>
      </c>
      <c r="Y641" s="20">
        <f t="shared" si="114"/>
        <v>0.14406601154619972</v>
      </c>
      <c r="Z641" s="20">
        <f t="shared" si="115"/>
        <v>0.10593368994811971</v>
      </c>
      <c r="AA641" s="21">
        <f t="shared" si="116"/>
        <v>0.24999970149431944</v>
      </c>
    </row>
    <row r="642" spans="1:27" ht="330" hidden="1" outlineLevel="4" x14ac:dyDescent="0.25">
      <c r="A642" s="15" t="s">
        <v>377</v>
      </c>
      <c r="B642" s="16" t="s">
        <v>275</v>
      </c>
      <c r="C642" s="16" t="s">
        <v>135</v>
      </c>
      <c r="D642" s="16" t="s">
        <v>172</v>
      </c>
      <c r="E642" s="16" t="s">
        <v>54</v>
      </c>
      <c r="F642" s="16" t="s">
        <v>35</v>
      </c>
      <c r="G642" s="16">
        <v>1320</v>
      </c>
      <c r="H642" s="16">
        <v>3420</v>
      </c>
      <c r="I642" s="17" t="s">
        <v>437</v>
      </c>
      <c r="J642" s="18">
        <v>283912817</v>
      </c>
      <c r="K642" s="19">
        <v>283912817</v>
      </c>
      <c r="L642" s="19">
        <v>0</v>
      </c>
      <c r="M642" s="19">
        <v>0</v>
      </c>
      <c r="N642" s="19">
        <v>283912817</v>
      </c>
      <c r="O642" s="19">
        <v>0</v>
      </c>
      <c r="P642" s="19">
        <v>0</v>
      </c>
      <c r="Q642" s="19">
        <v>0</v>
      </c>
      <c r="R642" s="19">
        <v>0</v>
      </c>
      <c r="S642" s="19">
        <v>0</v>
      </c>
      <c r="T642" s="19">
        <v>0</v>
      </c>
      <c r="U642" s="19">
        <v>283912817</v>
      </c>
      <c r="V642" s="19">
        <v>0</v>
      </c>
      <c r="W642" s="19">
        <v>283912817</v>
      </c>
      <c r="X642" s="20">
        <f t="shared" si="121"/>
        <v>0</v>
      </c>
      <c r="Y642" s="20">
        <f t="shared" si="114"/>
        <v>0</v>
      </c>
      <c r="Z642" s="20">
        <f t="shared" si="115"/>
        <v>0</v>
      </c>
      <c r="AA642" s="21">
        <f t="shared" si="116"/>
        <v>0</v>
      </c>
    </row>
    <row r="643" spans="1:27" ht="60" hidden="1" outlineLevel="4" x14ac:dyDescent="0.25">
      <c r="A643" s="15" t="s">
        <v>377</v>
      </c>
      <c r="B643" s="16" t="s">
        <v>275</v>
      </c>
      <c r="C643" s="16" t="s">
        <v>135</v>
      </c>
      <c r="D643" s="16" t="s">
        <v>395</v>
      </c>
      <c r="E643" s="16"/>
      <c r="F643" s="16" t="s">
        <v>35</v>
      </c>
      <c r="G643" s="16">
        <v>1320</v>
      </c>
      <c r="H643" s="16">
        <v>3420</v>
      </c>
      <c r="I643" s="17" t="s">
        <v>438</v>
      </c>
      <c r="J643" s="18">
        <v>4000000</v>
      </c>
      <c r="K643" s="19">
        <v>4000000</v>
      </c>
      <c r="L643" s="19">
        <v>0</v>
      </c>
      <c r="M643" s="19">
        <v>0</v>
      </c>
      <c r="N643" s="19">
        <v>4000000</v>
      </c>
      <c r="O643" s="19">
        <v>0</v>
      </c>
      <c r="P643" s="19">
        <v>800000</v>
      </c>
      <c r="Q643" s="19">
        <v>0</v>
      </c>
      <c r="R643" s="19">
        <v>0</v>
      </c>
      <c r="S643" s="19">
        <v>0</v>
      </c>
      <c r="T643" s="19">
        <v>0</v>
      </c>
      <c r="U643" s="19">
        <v>3200000</v>
      </c>
      <c r="V643" s="19">
        <v>0</v>
      </c>
      <c r="W643" s="19">
        <v>3200000</v>
      </c>
      <c r="X643" s="20">
        <f t="shared" si="121"/>
        <v>0</v>
      </c>
      <c r="Y643" s="20">
        <f t="shared" si="114"/>
        <v>0</v>
      </c>
      <c r="Z643" s="20">
        <f t="shared" si="115"/>
        <v>0.2</v>
      </c>
      <c r="AA643" s="21">
        <f t="shared" si="116"/>
        <v>0.2</v>
      </c>
    </row>
    <row r="644" spans="1:27" hidden="1" outlineLevel="3" x14ac:dyDescent="0.25">
      <c r="A644" s="22"/>
      <c r="B644" s="23"/>
      <c r="C644" s="23" t="s">
        <v>191</v>
      </c>
      <c r="D644" s="23"/>
      <c r="E644" s="23"/>
      <c r="F644" s="23"/>
      <c r="G644" s="23"/>
      <c r="H644" s="23"/>
      <c r="I644" s="24"/>
      <c r="J644" s="25">
        <f t="shared" ref="J644:W644" si="122">SUBTOTAL(9,J612:J643)</f>
        <v>15520532613</v>
      </c>
      <c r="K644" s="26">
        <f t="shared" si="122"/>
        <v>19865982055</v>
      </c>
      <c r="L644" s="26">
        <f t="shared" si="122"/>
        <v>0</v>
      </c>
      <c r="M644" s="26">
        <f t="shared" si="122"/>
        <v>0</v>
      </c>
      <c r="N644" s="26">
        <f t="shared" si="122"/>
        <v>19865982055</v>
      </c>
      <c r="O644" s="26">
        <f t="shared" si="122"/>
        <v>0</v>
      </c>
      <c r="P644" s="26">
        <f t="shared" si="122"/>
        <v>1658685931.47</v>
      </c>
      <c r="Q644" s="26">
        <f t="shared" si="122"/>
        <v>0</v>
      </c>
      <c r="R644" s="26">
        <f t="shared" si="122"/>
        <v>2269589820.9900002</v>
      </c>
      <c r="S644" s="26">
        <f t="shared" si="122"/>
        <v>2002646227.1299999</v>
      </c>
      <c r="T644" s="26">
        <f t="shared" si="122"/>
        <v>9617352873.5400009</v>
      </c>
      <c r="U644" s="26">
        <f t="shared" si="122"/>
        <v>15937706302.539999</v>
      </c>
      <c r="V644" s="26">
        <f t="shared" si="122"/>
        <v>0</v>
      </c>
      <c r="W644" s="26">
        <f t="shared" si="122"/>
        <v>15937706302.539999</v>
      </c>
      <c r="X644" s="27">
        <f t="shared" ref="X644:X675" si="123">R644/K644</f>
        <v>0.11424503529231644</v>
      </c>
      <c r="Y644" s="27">
        <f t="shared" si="114"/>
        <v>0.11424503529231644</v>
      </c>
      <c r="Z644" s="27">
        <f t="shared" si="115"/>
        <v>8.3493779813041319E-2</v>
      </c>
      <c r="AA644" s="28">
        <f t="shared" si="116"/>
        <v>0.19773881510535776</v>
      </c>
    </row>
    <row r="645" spans="1:27" outlineLevel="2" collapsed="1" x14ac:dyDescent="0.25">
      <c r="A645" s="22"/>
      <c r="B645" s="23" t="s">
        <v>299</v>
      </c>
      <c r="C645" s="23"/>
      <c r="D645" s="23"/>
      <c r="E645" s="23"/>
      <c r="F645" s="23"/>
      <c r="G645" s="23"/>
      <c r="H645" s="23"/>
      <c r="I645" s="24"/>
      <c r="J645" s="25">
        <f t="shared" ref="J645:W645" si="124">SUBTOTAL(9,J590:J643)</f>
        <v>342314612361</v>
      </c>
      <c r="K645" s="26">
        <f t="shared" si="124"/>
        <v>360355208401.15997</v>
      </c>
      <c r="L645" s="26">
        <f t="shared" si="124"/>
        <v>0</v>
      </c>
      <c r="M645" s="26">
        <f t="shared" si="124"/>
        <v>0</v>
      </c>
      <c r="N645" s="26">
        <f t="shared" si="124"/>
        <v>360355208401.15997</v>
      </c>
      <c r="O645" s="26">
        <f t="shared" si="124"/>
        <v>0</v>
      </c>
      <c r="P645" s="26">
        <f t="shared" si="124"/>
        <v>34579650247.289993</v>
      </c>
      <c r="Q645" s="26">
        <f t="shared" si="124"/>
        <v>0</v>
      </c>
      <c r="R645" s="26">
        <f t="shared" si="124"/>
        <v>67526306373.009995</v>
      </c>
      <c r="S645" s="26">
        <f t="shared" si="124"/>
        <v>66035194979.339996</v>
      </c>
      <c r="T645" s="26">
        <f t="shared" si="124"/>
        <v>251928898351.85999</v>
      </c>
      <c r="U645" s="26">
        <f t="shared" si="124"/>
        <v>258249251780.85999</v>
      </c>
      <c r="V645" s="26">
        <f t="shared" si="124"/>
        <v>0</v>
      </c>
      <c r="W645" s="26">
        <f t="shared" si="124"/>
        <v>258249251780.85999</v>
      </c>
      <c r="X645" s="27">
        <f t="shared" si="123"/>
        <v>0.18738817921520745</v>
      </c>
      <c r="Y645" s="27">
        <f t="shared" si="114"/>
        <v>0.18738817921520745</v>
      </c>
      <c r="Z645" s="27">
        <f t="shared" si="115"/>
        <v>9.5959901344882803E-2</v>
      </c>
      <c r="AA645" s="28">
        <f t="shared" si="116"/>
        <v>0.28334808056009025</v>
      </c>
    </row>
    <row r="646" spans="1:27" hidden="1" outlineLevel="4" x14ac:dyDescent="0.25">
      <c r="A646" s="15" t="s">
        <v>377</v>
      </c>
      <c r="B646" s="16" t="s">
        <v>300</v>
      </c>
      <c r="C646" s="16" t="s">
        <v>33</v>
      </c>
      <c r="D646" s="16" t="s">
        <v>34</v>
      </c>
      <c r="E646" s="16"/>
      <c r="F646" s="16">
        <v>280</v>
      </c>
      <c r="G646" s="16">
        <v>1111</v>
      </c>
      <c r="H646" s="16">
        <v>3420</v>
      </c>
      <c r="I646" s="17" t="s">
        <v>36</v>
      </c>
      <c r="J646" s="18">
        <v>80126597736</v>
      </c>
      <c r="K646" s="19">
        <v>80126597736</v>
      </c>
      <c r="L646" s="19">
        <v>0</v>
      </c>
      <c r="M646" s="19">
        <v>0</v>
      </c>
      <c r="N646" s="19">
        <v>80126597736</v>
      </c>
      <c r="O646" s="19">
        <v>0</v>
      </c>
      <c r="P646" s="19">
        <v>0</v>
      </c>
      <c r="Q646" s="19">
        <v>0</v>
      </c>
      <c r="R646" s="19">
        <v>12538672169.59</v>
      </c>
      <c r="S646" s="19">
        <v>12538672169.59</v>
      </c>
      <c r="T646" s="19">
        <v>67587925566.410004</v>
      </c>
      <c r="U646" s="19">
        <v>67587925566.410004</v>
      </c>
      <c r="V646" s="19">
        <v>0</v>
      </c>
      <c r="W646" s="19">
        <v>67587925566.410004</v>
      </c>
      <c r="X646" s="20">
        <f t="shared" si="123"/>
        <v>0.15648576782084575</v>
      </c>
      <c r="Y646" s="20">
        <f t="shared" si="114"/>
        <v>0.15648576782084575</v>
      </c>
      <c r="Z646" s="20">
        <f t="shared" si="115"/>
        <v>0</v>
      </c>
      <c r="AA646" s="21">
        <f t="shared" si="116"/>
        <v>0.15648576782084575</v>
      </c>
    </row>
    <row r="647" spans="1:27" hidden="1" outlineLevel="4" x14ac:dyDescent="0.25">
      <c r="A647" s="15" t="s">
        <v>377</v>
      </c>
      <c r="B647" s="16" t="s">
        <v>300</v>
      </c>
      <c r="C647" s="16" t="s">
        <v>33</v>
      </c>
      <c r="D647" s="16" t="s">
        <v>37</v>
      </c>
      <c r="E647" s="16"/>
      <c r="F647" s="16">
        <v>280</v>
      </c>
      <c r="G647" s="16">
        <v>1111</v>
      </c>
      <c r="H647" s="16">
        <v>3420</v>
      </c>
      <c r="I647" s="17" t="s">
        <v>38</v>
      </c>
      <c r="J647" s="18">
        <v>2231960705</v>
      </c>
      <c r="K647" s="19">
        <v>2231960705</v>
      </c>
      <c r="L647" s="19">
        <v>0</v>
      </c>
      <c r="M647" s="19">
        <v>0</v>
      </c>
      <c r="N647" s="19">
        <v>2231960705</v>
      </c>
      <c r="O647" s="19">
        <v>0</v>
      </c>
      <c r="P647" s="19">
        <v>0</v>
      </c>
      <c r="Q647" s="19">
        <v>0</v>
      </c>
      <c r="R647" s="19">
        <v>554302735.75999999</v>
      </c>
      <c r="S647" s="19">
        <v>554302735.75999999</v>
      </c>
      <c r="T647" s="19">
        <v>1677657969.24</v>
      </c>
      <c r="U647" s="19">
        <v>1677657969.24</v>
      </c>
      <c r="V647" s="19">
        <v>0</v>
      </c>
      <c r="W647" s="19">
        <v>1677657969.24</v>
      </c>
      <c r="X647" s="20">
        <f t="shared" si="123"/>
        <v>0.24834789184158149</v>
      </c>
      <c r="Y647" s="20">
        <f t="shared" si="114"/>
        <v>0.24834789184158149</v>
      </c>
      <c r="Z647" s="20">
        <f t="shared" si="115"/>
        <v>0</v>
      </c>
      <c r="AA647" s="21">
        <f t="shared" si="116"/>
        <v>0.24834789184158149</v>
      </c>
    </row>
    <row r="648" spans="1:27" hidden="1" outlineLevel="4" x14ac:dyDescent="0.25">
      <c r="A648" s="15" t="s">
        <v>377</v>
      </c>
      <c r="B648" s="16" t="s">
        <v>300</v>
      </c>
      <c r="C648" s="16" t="s">
        <v>33</v>
      </c>
      <c r="D648" s="16" t="s">
        <v>378</v>
      </c>
      <c r="E648" s="16"/>
      <c r="F648" s="16">
        <v>280</v>
      </c>
      <c r="G648" s="16">
        <v>1111</v>
      </c>
      <c r="H648" s="16">
        <v>3420</v>
      </c>
      <c r="I648" s="17" t="s">
        <v>379</v>
      </c>
      <c r="J648" s="18">
        <v>59622227</v>
      </c>
      <c r="K648" s="19">
        <v>59622227</v>
      </c>
      <c r="L648" s="19">
        <v>0</v>
      </c>
      <c r="M648" s="19">
        <v>0</v>
      </c>
      <c r="N648" s="19">
        <v>59622227</v>
      </c>
      <c r="O648" s="19">
        <v>0</v>
      </c>
      <c r="P648" s="19">
        <v>0</v>
      </c>
      <c r="Q648" s="19">
        <v>0</v>
      </c>
      <c r="R648" s="19">
        <v>9830436.4399999995</v>
      </c>
      <c r="S648" s="19">
        <v>9830436.4399999995</v>
      </c>
      <c r="T648" s="19">
        <v>49791790.560000002</v>
      </c>
      <c r="U648" s="19">
        <v>49791790.560000002</v>
      </c>
      <c r="V648" s="19">
        <v>0</v>
      </c>
      <c r="W648" s="19">
        <v>49791790.560000002</v>
      </c>
      <c r="X648" s="20">
        <f t="shared" si="123"/>
        <v>0.16487871947486965</v>
      </c>
      <c r="Y648" s="20">
        <f t="shared" si="114"/>
        <v>0.16487871947486965</v>
      </c>
      <c r="Z648" s="20">
        <f t="shared" si="115"/>
        <v>0</v>
      </c>
      <c r="AA648" s="21">
        <f t="shared" si="116"/>
        <v>0.16487871947486965</v>
      </c>
    </row>
    <row r="649" spans="1:27" hidden="1" outlineLevel="4" x14ac:dyDescent="0.25">
      <c r="A649" s="15" t="s">
        <v>377</v>
      </c>
      <c r="B649" s="16" t="s">
        <v>300</v>
      </c>
      <c r="C649" s="16" t="s">
        <v>33</v>
      </c>
      <c r="D649" s="16" t="s">
        <v>380</v>
      </c>
      <c r="E649" s="16"/>
      <c r="F649" s="16">
        <v>280</v>
      </c>
      <c r="G649" s="16">
        <v>1111</v>
      </c>
      <c r="H649" s="16">
        <v>3420</v>
      </c>
      <c r="I649" s="17" t="s">
        <v>381</v>
      </c>
      <c r="J649" s="18">
        <v>48976278</v>
      </c>
      <c r="K649" s="19">
        <v>48976278</v>
      </c>
      <c r="L649" s="19">
        <v>0</v>
      </c>
      <c r="M649" s="19">
        <v>0</v>
      </c>
      <c r="N649" s="19">
        <v>48976278</v>
      </c>
      <c r="O649" s="19">
        <v>0</v>
      </c>
      <c r="P649" s="19">
        <v>48976278</v>
      </c>
      <c r="Q649" s="19">
        <v>0</v>
      </c>
      <c r="R649" s="19">
        <v>0</v>
      </c>
      <c r="S649" s="19">
        <v>0</v>
      </c>
      <c r="T649" s="19">
        <v>0</v>
      </c>
      <c r="U649" s="19">
        <v>0</v>
      </c>
      <c r="V649" s="19">
        <v>0</v>
      </c>
      <c r="W649" s="19">
        <v>0</v>
      </c>
      <c r="X649" s="20">
        <f t="shared" si="123"/>
        <v>0</v>
      </c>
      <c r="Y649" s="20">
        <f t="shared" si="114"/>
        <v>0</v>
      </c>
      <c r="Z649" s="20">
        <f t="shared" si="115"/>
        <v>1</v>
      </c>
      <c r="AA649" s="21">
        <f t="shared" si="116"/>
        <v>1</v>
      </c>
    </row>
    <row r="650" spans="1:27" hidden="1" outlineLevel="4" x14ac:dyDescent="0.25">
      <c r="A650" s="15" t="s">
        <v>377</v>
      </c>
      <c r="B650" s="16" t="s">
        <v>300</v>
      </c>
      <c r="C650" s="16" t="s">
        <v>33</v>
      </c>
      <c r="D650" s="16" t="s">
        <v>43</v>
      </c>
      <c r="E650" s="16"/>
      <c r="F650" s="16">
        <v>280</v>
      </c>
      <c r="G650" s="16">
        <v>1111</v>
      </c>
      <c r="H650" s="16">
        <v>3420</v>
      </c>
      <c r="I650" s="17" t="s">
        <v>44</v>
      </c>
      <c r="J650" s="18">
        <v>21752014306</v>
      </c>
      <c r="K650" s="19">
        <v>21752014306</v>
      </c>
      <c r="L650" s="19">
        <v>0</v>
      </c>
      <c r="M650" s="19">
        <v>0</v>
      </c>
      <c r="N650" s="19">
        <v>21752014306</v>
      </c>
      <c r="O650" s="19">
        <v>0</v>
      </c>
      <c r="P650" s="19">
        <v>35922720.32</v>
      </c>
      <c r="Q650" s="19">
        <v>0</v>
      </c>
      <c r="R650" s="19">
        <v>3155391851.8099999</v>
      </c>
      <c r="S650" s="19">
        <v>3155391851.8099999</v>
      </c>
      <c r="T650" s="19">
        <v>18560699733.869999</v>
      </c>
      <c r="U650" s="19">
        <v>18560699733.869999</v>
      </c>
      <c r="V650" s="19">
        <v>0</v>
      </c>
      <c r="W650" s="19">
        <v>18560699733.869999</v>
      </c>
      <c r="X650" s="20">
        <f t="shared" si="123"/>
        <v>0.14506205298603669</v>
      </c>
      <c r="Y650" s="20">
        <f t="shared" ref="Y650:Y713" si="125">R650/N650</f>
        <v>0.14506205298603669</v>
      </c>
      <c r="Z650" s="20">
        <f t="shared" ref="Z650:Z713" si="126">(O650+P650+Q650)/N650</f>
        <v>1.6514663798327495E-3</v>
      </c>
      <c r="AA650" s="21">
        <f t="shared" ref="AA650:AA713" si="127">Y650+Z650</f>
        <v>0.14671351936586943</v>
      </c>
    </row>
    <row r="651" spans="1:27" ht="30" hidden="1" outlineLevel="4" x14ac:dyDescent="0.25">
      <c r="A651" s="15" t="s">
        <v>377</v>
      </c>
      <c r="B651" s="16" t="s">
        <v>300</v>
      </c>
      <c r="C651" s="16" t="s">
        <v>33</v>
      </c>
      <c r="D651" s="16" t="s">
        <v>45</v>
      </c>
      <c r="E651" s="16"/>
      <c r="F651" s="16">
        <v>280</v>
      </c>
      <c r="G651" s="16">
        <v>1111</v>
      </c>
      <c r="H651" s="16">
        <v>3420</v>
      </c>
      <c r="I651" s="17" t="s">
        <v>46</v>
      </c>
      <c r="J651" s="18">
        <v>3414752656</v>
      </c>
      <c r="K651" s="19">
        <v>3414752656</v>
      </c>
      <c r="L651" s="19">
        <v>0</v>
      </c>
      <c r="M651" s="19">
        <v>0</v>
      </c>
      <c r="N651" s="19">
        <v>3414752656</v>
      </c>
      <c r="O651" s="19">
        <v>0</v>
      </c>
      <c r="P651" s="19">
        <v>0</v>
      </c>
      <c r="Q651" s="19">
        <v>0</v>
      </c>
      <c r="R651" s="19">
        <v>544667977.17999995</v>
      </c>
      <c r="S651" s="19">
        <v>544667977.17999995</v>
      </c>
      <c r="T651" s="19">
        <v>2870084678.8200002</v>
      </c>
      <c r="U651" s="19">
        <v>2870084678.8200002</v>
      </c>
      <c r="V651" s="19">
        <v>0</v>
      </c>
      <c r="W651" s="19">
        <v>2870084678.8200002</v>
      </c>
      <c r="X651" s="20">
        <f t="shared" si="123"/>
        <v>0.15950437178018551</v>
      </c>
      <c r="Y651" s="20">
        <f t="shared" si="125"/>
        <v>0.15950437178018551</v>
      </c>
      <c r="Z651" s="20">
        <f t="shared" si="126"/>
        <v>0</v>
      </c>
      <c r="AA651" s="21">
        <f t="shared" si="127"/>
        <v>0.15950437178018551</v>
      </c>
    </row>
    <row r="652" spans="1:27" hidden="1" outlineLevel="4" x14ac:dyDescent="0.25">
      <c r="A652" s="15" t="s">
        <v>377</v>
      </c>
      <c r="B652" s="16" t="s">
        <v>300</v>
      </c>
      <c r="C652" s="16" t="s">
        <v>33</v>
      </c>
      <c r="D652" s="16" t="s">
        <v>47</v>
      </c>
      <c r="E652" s="16"/>
      <c r="F652" s="16">
        <v>280</v>
      </c>
      <c r="G652" s="16">
        <v>1111</v>
      </c>
      <c r="H652" s="16">
        <v>3420</v>
      </c>
      <c r="I652" s="17" t="s">
        <v>48</v>
      </c>
      <c r="J652" s="18">
        <v>8784286116</v>
      </c>
      <c r="K652" s="19">
        <v>8784286116</v>
      </c>
      <c r="L652" s="19">
        <v>0</v>
      </c>
      <c r="M652" s="19">
        <v>0</v>
      </c>
      <c r="N652" s="19">
        <v>8784286116</v>
      </c>
      <c r="O652" s="19">
        <v>0</v>
      </c>
      <c r="P652" s="19">
        <v>26174082.399999999</v>
      </c>
      <c r="Q652" s="19">
        <v>0</v>
      </c>
      <c r="R652" s="19">
        <v>14065706.699999999</v>
      </c>
      <c r="S652" s="19">
        <v>14065706.699999999</v>
      </c>
      <c r="T652" s="19">
        <v>8744046326.8999996</v>
      </c>
      <c r="U652" s="19">
        <v>8744046326.8999996</v>
      </c>
      <c r="V652" s="19">
        <v>0</v>
      </c>
      <c r="W652" s="19">
        <v>8744046326.8999996</v>
      </c>
      <c r="X652" s="20">
        <f t="shared" si="123"/>
        <v>1.6012350365478462E-3</v>
      </c>
      <c r="Y652" s="20">
        <f t="shared" si="125"/>
        <v>1.6012350365478462E-3</v>
      </c>
      <c r="Z652" s="20">
        <f t="shared" si="126"/>
        <v>2.9796482098102006E-3</v>
      </c>
      <c r="AA652" s="21">
        <f t="shared" si="127"/>
        <v>4.5808832463580468E-3</v>
      </c>
    </row>
    <row r="653" spans="1:27" hidden="1" outlineLevel="4" x14ac:dyDescent="0.25">
      <c r="A653" s="15" t="s">
        <v>377</v>
      </c>
      <c r="B653" s="16" t="s">
        <v>300</v>
      </c>
      <c r="C653" s="16" t="s">
        <v>33</v>
      </c>
      <c r="D653" s="16" t="s">
        <v>49</v>
      </c>
      <c r="E653" s="16"/>
      <c r="F653" s="16">
        <v>280</v>
      </c>
      <c r="G653" s="16">
        <v>1111</v>
      </c>
      <c r="H653" s="16">
        <v>3420</v>
      </c>
      <c r="I653" s="17" t="s">
        <v>50</v>
      </c>
      <c r="J653" s="18">
        <v>12785835865</v>
      </c>
      <c r="K653" s="19">
        <v>12785835865</v>
      </c>
      <c r="L653" s="19">
        <v>0</v>
      </c>
      <c r="M653" s="19">
        <v>0</v>
      </c>
      <c r="N653" s="19">
        <v>12785835865</v>
      </c>
      <c r="O653" s="19">
        <v>0</v>
      </c>
      <c r="P653" s="19">
        <v>90297169.700000003</v>
      </c>
      <c r="Q653" s="19">
        <v>0</v>
      </c>
      <c r="R653" s="19">
        <v>11486402339.790001</v>
      </c>
      <c r="S653" s="19">
        <v>11486402339.790001</v>
      </c>
      <c r="T653" s="19">
        <v>1209136355.51</v>
      </c>
      <c r="U653" s="19">
        <v>1209136355.51</v>
      </c>
      <c r="V653" s="19">
        <v>0</v>
      </c>
      <c r="W653" s="19">
        <v>1209136355.5099983</v>
      </c>
      <c r="X653" s="20">
        <f t="shared" si="123"/>
        <v>0.8983692940430219</v>
      </c>
      <c r="Y653" s="20">
        <f t="shared" si="125"/>
        <v>0.8983692940430219</v>
      </c>
      <c r="Z653" s="20">
        <f t="shared" si="126"/>
        <v>7.0622813129628736E-3</v>
      </c>
      <c r="AA653" s="21">
        <f t="shared" si="127"/>
        <v>0.90543157535598473</v>
      </c>
    </row>
    <row r="654" spans="1:27" hidden="1" outlineLevel="4" x14ac:dyDescent="0.25">
      <c r="A654" s="15" t="s">
        <v>377</v>
      </c>
      <c r="B654" s="16" t="s">
        <v>300</v>
      </c>
      <c r="C654" s="16" t="s">
        <v>33</v>
      </c>
      <c r="D654" s="16" t="s">
        <v>51</v>
      </c>
      <c r="E654" s="16"/>
      <c r="F654" s="16">
        <v>280</v>
      </c>
      <c r="G654" s="16">
        <v>1111</v>
      </c>
      <c r="H654" s="16">
        <v>3420</v>
      </c>
      <c r="I654" s="17" t="s">
        <v>52</v>
      </c>
      <c r="J654" s="18">
        <v>35568445399</v>
      </c>
      <c r="K654" s="19">
        <v>35568445399</v>
      </c>
      <c r="L654" s="19">
        <v>0</v>
      </c>
      <c r="M654" s="19">
        <v>0</v>
      </c>
      <c r="N654" s="19">
        <v>35568445399</v>
      </c>
      <c r="O654" s="19">
        <v>0</v>
      </c>
      <c r="P654" s="19">
        <v>254168439.74000001</v>
      </c>
      <c r="Q654" s="19">
        <v>0</v>
      </c>
      <c r="R654" s="19">
        <v>5359134371.1800003</v>
      </c>
      <c r="S654" s="19">
        <v>5359134371.1800003</v>
      </c>
      <c r="T654" s="19">
        <v>29955142588.080002</v>
      </c>
      <c r="U654" s="19">
        <v>29955142588.080002</v>
      </c>
      <c r="V654" s="19">
        <v>0</v>
      </c>
      <c r="W654" s="19">
        <v>29955142588.080002</v>
      </c>
      <c r="X654" s="20">
        <f t="shared" si="123"/>
        <v>0.1506710318953291</v>
      </c>
      <c r="Y654" s="20">
        <f t="shared" si="125"/>
        <v>0.1506710318953291</v>
      </c>
      <c r="Z654" s="20">
        <f t="shared" si="126"/>
        <v>7.145896788256759E-3</v>
      </c>
      <c r="AA654" s="21">
        <f t="shared" si="127"/>
        <v>0.15781692868358585</v>
      </c>
    </row>
    <row r="655" spans="1:27" ht="300" hidden="1" outlineLevel="4" x14ac:dyDescent="0.25">
      <c r="A655" s="15" t="s">
        <v>377</v>
      </c>
      <c r="B655" s="16" t="s">
        <v>300</v>
      </c>
      <c r="C655" s="16" t="s">
        <v>33</v>
      </c>
      <c r="D655" s="16" t="s">
        <v>53</v>
      </c>
      <c r="E655" s="16" t="s">
        <v>54</v>
      </c>
      <c r="F655" s="16">
        <v>522</v>
      </c>
      <c r="G655" s="16">
        <v>1112</v>
      </c>
      <c r="H655" s="16">
        <v>3420</v>
      </c>
      <c r="I655" s="17" t="s">
        <v>439</v>
      </c>
      <c r="J655" s="18">
        <v>0</v>
      </c>
      <c r="K655" s="19">
        <v>1889846774</v>
      </c>
      <c r="L655" s="19">
        <v>0</v>
      </c>
      <c r="M655" s="19">
        <v>0</v>
      </c>
      <c r="N655" s="19">
        <v>1889846774</v>
      </c>
      <c r="O655" s="19">
        <v>0</v>
      </c>
      <c r="P655" s="19">
        <v>0</v>
      </c>
      <c r="Q655" s="19">
        <v>0</v>
      </c>
      <c r="R655" s="19">
        <v>0</v>
      </c>
      <c r="S655" s="19">
        <v>0</v>
      </c>
      <c r="T655" s="19">
        <v>1889846774</v>
      </c>
      <c r="U655" s="19">
        <v>1889846774</v>
      </c>
      <c r="V655" s="19">
        <v>0</v>
      </c>
      <c r="W655" s="19">
        <v>1889846774</v>
      </c>
      <c r="X655" s="20">
        <f t="shared" si="123"/>
        <v>0</v>
      </c>
      <c r="Y655" s="20">
        <f t="shared" si="125"/>
        <v>0</v>
      </c>
      <c r="Z655" s="20">
        <f t="shared" si="126"/>
        <v>0</v>
      </c>
      <c r="AA655" s="21">
        <f t="shared" si="127"/>
        <v>0</v>
      </c>
    </row>
    <row r="656" spans="1:27" ht="300" hidden="1" outlineLevel="4" x14ac:dyDescent="0.25">
      <c r="A656" s="15" t="s">
        <v>377</v>
      </c>
      <c r="B656" s="16" t="s">
        <v>300</v>
      </c>
      <c r="C656" s="16" t="s">
        <v>33</v>
      </c>
      <c r="D656" s="16" t="s">
        <v>53</v>
      </c>
      <c r="E656" s="16" t="s">
        <v>54</v>
      </c>
      <c r="F656" s="16">
        <v>542</v>
      </c>
      <c r="G656" s="16">
        <v>1112</v>
      </c>
      <c r="H656" s="16">
        <v>3420</v>
      </c>
      <c r="I656" s="17" t="s">
        <v>440</v>
      </c>
      <c r="J656" s="18">
        <v>0</v>
      </c>
      <c r="K656" s="19">
        <v>7600184556</v>
      </c>
      <c r="L656" s="19">
        <v>0</v>
      </c>
      <c r="M656" s="19">
        <v>0</v>
      </c>
      <c r="N656" s="19">
        <v>7600184556</v>
      </c>
      <c r="O656" s="19">
        <v>0</v>
      </c>
      <c r="P656" s="19">
        <v>0</v>
      </c>
      <c r="Q656" s="19">
        <v>0</v>
      </c>
      <c r="R656" s="19">
        <v>0</v>
      </c>
      <c r="S656" s="19">
        <v>0</v>
      </c>
      <c r="T656" s="19">
        <v>7600184556</v>
      </c>
      <c r="U656" s="19">
        <v>7600184556</v>
      </c>
      <c r="V656" s="19">
        <v>0</v>
      </c>
      <c r="W656" s="19">
        <v>7600184556</v>
      </c>
      <c r="X656" s="20">
        <f t="shared" si="123"/>
        <v>0</v>
      </c>
      <c r="Y656" s="20">
        <f t="shared" si="125"/>
        <v>0</v>
      </c>
      <c r="Z656" s="20">
        <f t="shared" si="126"/>
        <v>0</v>
      </c>
      <c r="AA656" s="21">
        <f t="shared" si="127"/>
        <v>0</v>
      </c>
    </row>
    <row r="657" spans="1:27" ht="120" hidden="1" outlineLevel="4" x14ac:dyDescent="0.25">
      <c r="A657" s="15" t="s">
        <v>377</v>
      </c>
      <c r="B657" s="16" t="s">
        <v>300</v>
      </c>
      <c r="C657" s="16" t="s">
        <v>33</v>
      </c>
      <c r="D657" s="16" t="s">
        <v>53</v>
      </c>
      <c r="E657" s="16" t="s">
        <v>54</v>
      </c>
      <c r="F657" s="16" t="s">
        <v>35</v>
      </c>
      <c r="G657" s="16">
        <v>1112</v>
      </c>
      <c r="H657" s="16">
        <v>3420</v>
      </c>
      <c r="I657" s="17" t="s">
        <v>55</v>
      </c>
      <c r="J657" s="18">
        <v>15357263384</v>
      </c>
      <c r="K657" s="19">
        <v>15357263384</v>
      </c>
      <c r="L657" s="19">
        <v>0</v>
      </c>
      <c r="M657" s="19">
        <v>0</v>
      </c>
      <c r="N657" s="19">
        <v>15357263384</v>
      </c>
      <c r="O657" s="19">
        <v>0</v>
      </c>
      <c r="P657" s="19">
        <v>12128900114</v>
      </c>
      <c r="Q657" s="19">
        <v>0</v>
      </c>
      <c r="R657" s="19">
        <v>3228363270</v>
      </c>
      <c r="S657" s="19">
        <v>3228363270</v>
      </c>
      <c r="T657" s="19">
        <v>0</v>
      </c>
      <c r="U657" s="19">
        <v>0</v>
      </c>
      <c r="V657" s="19">
        <v>0</v>
      </c>
      <c r="W657" s="19">
        <v>0</v>
      </c>
      <c r="X657" s="20">
        <f t="shared" si="123"/>
        <v>0.21021735378736017</v>
      </c>
      <c r="Y657" s="20">
        <f t="shared" si="125"/>
        <v>0.21021735378736017</v>
      </c>
      <c r="Z657" s="20">
        <f t="shared" si="126"/>
        <v>0.78978264621263983</v>
      </c>
      <c r="AA657" s="21">
        <f t="shared" si="127"/>
        <v>1</v>
      </c>
    </row>
    <row r="658" spans="1:27" ht="60" hidden="1" outlineLevel="4" x14ac:dyDescent="0.25">
      <c r="A658" s="15" t="s">
        <v>377</v>
      </c>
      <c r="B658" s="16" t="s">
        <v>300</v>
      </c>
      <c r="C658" s="16" t="s">
        <v>33</v>
      </c>
      <c r="D658" s="16" t="s">
        <v>56</v>
      </c>
      <c r="E658" s="16" t="s">
        <v>54</v>
      </c>
      <c r="F658" s="16" t="s">
        <v>35</v>
      </c>
      <c r="G658" s="16">
        <v>1112</v>
      </c>
      <c r="H658" s="16">
        <v>3420</v>
      </c>
      <c r="I658" s="17" t="s">
        <v>57</v>
      </c>
      <c r="J658" s="18">
        <v>830122345</v>
      </c>
      <c r="K658" s="19">
        <v>830122345</v>
      </c>
      <c r="L658" s="19">
        <v>0</v>
      </c>
      <c r="M658" s="19">
        <v>0</v>
      </c>
      <c r="N658" s="19">
        <v>830122345</v>
      </c>
      <c r="O658" s="19">
        <v>0</v>
      </c>
      <c r="P658" s="19">
        <v>655628160</v>
      </c>
      <c r="Q658" s="19">
        <v>0</v>
      </c>
      <c r="R658" s="19">
        <v>174494185</v>
      </c>
      <c r="S658" s="19">
        <v>174494185</v>
      </c>
      <c r="T658" s="19">
        <v>0</v>
      </c>
      <c r="U658" s="19">
        <v>0</v>
      </c>
      <c r="V658" s="19">
        <v>0</v>
      </c>
      <c r="W658" s="19">
        <v>0</v>
      </c>
      <c r="X658" s="20">
        <f t="shared" si="123"/>
        <v>0.21020297315331271</v>
      </c>
      <c r="Y658" s="20">
        <f t="shared" si="125"/>
        <v>0.21020297315331271</v>
      </c>
      <c r="Z658" s="20">
        <f t="shared" si="126"/>
        <v>0.78979702684668729</v>
      </c>
      <c r="AA658" s="21">
        <f t="shared" si="127"/>
        <v>1</v>
      </c>
    </row>
    <row r="659" spans="1:27" ht="120" hidden="1" outlineLevel="4" x14ac:dyDescent="0.25">
      <c r="A659" s="15" t="s">
        <v>377</v>
      </c>
      <c r="B659" s="16" t="s">
        <v>300</v>
      </c>
      <c r="C659" s="16" t="s">
        <v>33</v>
      </c>
      <c r="D659" s="16" t="s">
        <v>58</v>
      </c>
      <c r="E659" s="16" t="s">
        <v>54</v>
      </c>
      <c r="F659" s="16" t="s">
        <v>35</v>
      </c>
      <c r="G659" s="16">
        <v>1112</v>
      </c>
      <c r="H659" s="16">
        <v>3420</v>
      </c>
      <c r="I659" s="17" t="s">
        <v>59</v>
      </c>
      <c r="J659" s="18">
        <v>761938136</v>
      </c>
      <c r="K659" s="19">
        <v>761938136</v>
      </c>
      <c r="L659" s="19">
        <v>0</v>
      </c>
      <c r="M659" s="19">
        <v>0</v>
      </c>
      <c r="N659" s="19">
        <v>761938136</v>
      </c>
      <c r="O659" s="19">
        <v>0</v>
      </c>
      <c r="P659" s="19">
        <v>643592033</v>
      </c>
      <c r="Q659" s="19">
        <v>0</v>
      </c>
      <c r="R659" s="19">
        <v>118346103</v>
      </c>
      <c r="S659" s="19">
        <v>118346103</v>
      </c>
      <c r="T659" s="19">
        <v>0</v>
      </c>
      <c r="U659" s="19">
        <v>0</v>
      </c>
      <c r="V659" s="19">
        <v>0</v>
      </c>
      <c r="W659" s="19">
        <v>0</v>
      </c>
      <c r="X659" s="20">
        <f t="shared" si="123"/>
        <v>0.15532245652027582</v>
      </c>
      <c r="Y659" s="20">
        <f t="shared" si="125"/>
        <v>0.15532245652027582</v>
      </c>
      <c r="Z659" s="20">
        <f t="shared" si="126"/>
        <v>0.84467754347972424</v>
      </c>
      <c r="AA659" s="21">
        <f t="shared" si="127"/>
        <v>1</v>
      </c>
    </row>
    <row r="660" spans="1:27" ht="90" hidden="1" outlineLevel="4" x14ac:dyDescent="0.25">
      <c r="A660" s="15" t="s">
        <v>377</v>
      </c>
      <c r="B660" s="16" t="s">
        <v>300</v>
      </c>
      <c r="C660" s="16" t="s">
        <v>33</v>
      </c>
      <c r="D660" s="16" t="s">
        <v>60</v>
      </c>
      <c r="E660" s="16" t="s">
        <v>54</v>
      </c>
      <c r="F660" s="16" t="s">
        <v>35</v>
      </c>
      <c r="G660" s="16">
        <v>1112</v>
      </c>
      <c r="H660" s="16">
        <v>3420</v>
      </c>
      <c r="I660" s="17" t="s">
        <v>61</v>
      </c>
      <c r="J660" s="18">
        <v>4980734070</v>
      </c>
      <c r="K660" s="19">
        <v>4980734070</v>
      </c>
      <c r="L660" s="19">
        <v>0</v>
      </c>
      <c r="M660" s="19">
        <v>0</v>
      </c>
      <c r="N660" s="19">
        <v>4980734070</v>
      </c>
      <c r="O660" s="19">
        <v>0</v>
      </c>
      <c r="P660" s="19">
        <v>3933891476</v>
      </c>
      <c r="Q660" s="19">
        <v>0</v>
      </c>
      <c r="R660" s="19">
        <v>1046842594</v>
      </c>
      <c r="S660" s="19">
        <v>1046842594</v>
      </c>
      <c r="T660" s="19">
        <v>0</v>
      </c>
      <c r="U660" s="19">
        <v>0</v>
      </c>
      <c r="V660" s="19">
        <v>0</v>
      </c>
      <c r="W660" s="19">
        <v>0</v>
      </c>
      <c r="X660" s="20">
        <f t="shared" si="123"/>
        <v>0.21017837517271826</v>
      </c>
      <c r="Y660" s="20">
        <f t="shared" si="125"/>
        <v>0.21017837517271826</v>
      </c>
      <c r="Z660" s="20">
        <f t="shared" si="126"/>
        <v>0.78982162482728169</v>
      </c>
      <c r="AA660" s="21">
        <f t="shared" si="127"/>
        <v>1</v>
      </c>
    </row>
    <row r="661" spans="1:27" ht="90" hidden="1" outlineLevel="4" x14ac:dyDescent="0.25">
      <c r="A661" s="15" t="s">
        <v>377</v>
      </c>
      <c r="B661" s="16" t="s">
        <v>300</v>
      </c>
      <c r="C661" s="16" t="s">
        <v>33</v>
      </c>
      <c r="D661" s="16" t="s">
        <v>62</v>
      </c>
      <c r="E661" s="16" t="s">
        <v>54</v>
      </c>
      <c r="F661" s="16" t="s">
        <v>35</v>
      </c>
      <c r="G661" s="16">
        <v>1112</v>
      </c>
      <c r="H661" s="16">
        <v>3420</v>
      </c>
      <c r="I661" s="17" t="s">
        <v>63</v>
      </c>
      <c r="J661" s="18">
        <v>2490367035</v>
      </c>
      <c r="K661" s="19">
        <v>2490367035</v>
      </c>
      <c r="L661" s="19">
        <v>0</v>
      </c>
      <c r="M661" s="19">
        <v>0</v>
      </c>
      <c r="N661" s="19">
        <v>2490367035</v>
      </c>
      <c r="O661" s="19">
        <v>0</v>
      </c>
      <c r="P661" s="19">
        <v>1966844812</v>
      </c>
      <c r="Q661" s="19">
        <v>0</v>
      </c>
      <c r="R661" s="19">
        <v>523522223</v>
      </c>
      <c r="S661" s="19">
        <v>523522223</v>
      </c>
      <c r="T661" s="19">
        <v>0</v>
      </c>
      <c r="U661" s="19">
        <v>0</v>
      </c>
      <c r="V661" s="19">
        <v>0</v>
      </c>
      <c r="W661" s="19">
        <v>0</v>
      </c>
      <c r="X661" s="20">
        <f t="shared" si="123"/>
        <v>0.21021890172907787</v>
      </c>
      <c r="Y661" s="20">
        <f t="shared" si="125"/>
        <v>0.21021890172907787</v>
      </c>
      <c r="Z661" s="20">
        <f t="shared" si="126"/>
        <v>0.78978109827092213</v>
      </c>
      <c r="AA661" s="21">
        <f t="shared" si="127"/>
        <v>1</v>
      </c>
    </row>
    <row r="662" spans="1:27" ht="60" hidden="1" outlineLevel="4" x14ac:dyDescent="0.25">
      <c r="A662" s="15" t="s">
        <v>377</v>
      </c>
      <c r="B662" s="16" t="s">
        <v>300</v>
      </c>
      <c r="C662" s="16" t="s">
        <v>33</v>
      </c>
      <c r="D662" s="16" t="s">
        <v>64</v>
      </c>
      <c r="E662" s="16" t="s">
        <v>54</v>
      </c>
      <c r="F662" s="16" t="s">
        <v>35</v>
      </c>
      <c r="G662" s="16">
        <v>1112</v>
      </c>
      <c r="H662" s="16">
        <v>3420</v>
      </c>
      <c r="I662" s="17" t="s">
        <v>65</v>
      </c>
      <c r="J662" s="18">
        <v>10288136777</v>
      </c>
      <c r="K662" s="19">
        <v>10288136777</v>
      </c>
      <c r="L662" s="19">
        <v>0</v>
      </c>
      <c r="M662" s="19">
        <v>0</v>
      </c>
      <c r="N662" s="19">
        <v>10288136777</v>
      </c>
      <c r="O662" s="19">
        <v>0</v>
      </c>
      <c r="P662" s="19">
        <v>0</v>
      </c>
      <c r="Q662" s="19">
        <v>0</v>
      </c>
      <c r="R662" s="19">
        <v>1491657798.05</v>
      </c>
      <c r="S662" s="19">
        <v>731347579.24000001</v>
      </c>
      <c r="T662" s="19">
        <v>8796478978.9500008</v>
      </c>
      <c r="U662" s="19">
        <v>8796478978.9500008</v>
      </c>
      <c r="V662" s="19">
        <v>0</v>
      </c>
      <c r="W662" s="19">
        <v>8796478978.9500008</v>
      </c>
      <c r="X662" s="20">
        <f t="shared" si="123"/>
        <v>0.14498813831720503</v>
      </c>
      <c r="Y662" s="20">
        <f t="shared" si="125"/>
        <v>0.14498813831720503</v>
      </c>
      <c r="Z662" s="20">
        <f t="shared" si="126"/>
        <v>0</v>
      </c>
      <c r="AA662" s="21">
        <f t="shared" si="127"/>
        <v>0.14498813831720503</v>
      </c>
    </row>
    <row r="663" spans="1:27" hidden="1" outlineLevel="3" x14ac:dyDescent="0.25">
      <c r="A663" s="22"/>
      <c r="B663" s="23"/>
      <c r="C663" s="23" t="s">
        <v>66</v>
      </c>
      <c r="D663" s="23"/>
      <c r="E663" s="23"/>
      <c r="F663" s="23"/>
      <c r="G663" s="23"/>
      <c r="H663" s="23"/>
      <c r="I663" s="24"/>
      <c r="J663" s="25">
        <f t="shared" ref="J663:W663" si="128">SUBTOTAL(9,J646:J662)</f>
        <v>199481053035</v>
      </c>
      <c r="K663" s="26">
        <f t="shared" si="128"/>
        <v>208971084365</v>
      </c>
      <c r="L663" s="26">
        <f t="shared" si="128"/>
        <v>0</v>
      </c>
      <c r="M663" s="26">
        <f t="shared" si="128"/>
        <v>0</v>
      </c>
      <c r="N663" s="26">
        <f t="shared" si="128"/>
        <v>208971084365</v>
      </c>
      <c r="O663" s="26">
        <f t="shared" si="128"/>
        <v>0</v>
      </c>
      <c r="P663" s="26">
        <f t="shared" si="128"/>
        <v>19784395285.16</v>
      </c>
      <c r="Q663" s="26">
        <f t="shared" si="128"/>
        <v>0</v>
      </c>
      <c r="R663" s="26">
        <f t="shared" si="128"/>
        <v>40245693761.500008</v>
      </c>
      <c r="S663" s="26">
        <f t="shared" si="128"/>
        <v>39485383542.690002</v>
      </c>
      <c r="T663" s="26">
        <f t="shared" si="128"/>
        <v>148940995318.34003</v>
      </c>
      <c r="U663" s="26">
        <f t="shared" si="128"/>
        <v>148940995318.34003</v>
      </c>
      <c r="V663" s="26">
        <f t="shared" si="128"/>
        <v>0</v>
      </c>
      <c r="W663" s="26">
        <f t="shared" si="128"/>
        <v>148940995318.34003</v>
      </c>
      <c r="X663" s="27">
        <f t="shared" si="123"/>
        <v>0.19258977328750776</v>
      </c>
      <c r="Y663" s="27">
        <f t="shared" si="125"/>
        <v>0.19258977328750776</v>
      </c>
      <c r="Z663" s="27">
        <f t="shared" si="126"/>
        <v>9.4675276942160685E-2</v>
      </c>
      <c r="AA663" s="28">
        <f t="shared" si="127"/>
        <v>0.28726505022966842</v>
      </c>
    </row>
    <row r="664" spans="1:27" ht="285" hidden="1" outlineLevel="4" x14ac:dyDescent="0.25">
      <c r="A664" s="15" t="s">
        <v>377</v>
      </c>
      <c r="B664" s="16" t="s">
        <v>300</v>
      </c>
      <c r="C664" s="16" t="s">
        <v>67</v>
      </c>
      <c r="D664" s="16" t="s">
        <v>382</v>
      </c>
      <c r="E664" s="16"/>
      <c r="F664" s="16">
        <v>457</v>
      </c>
      <c r="G664" s="16">
        <v>1120</v>
      </c>
      <c r="H664" s="16">
        <v>3480</v>
      </c>
      <c r="I664" s="17" t="s">
        <v>441</v>
      </c>
      <c r="J664" s="18">
        <v>0</v>
      </c>
      <c r="K664" s="19">
        <v>4814594600.8500004</v>
      </c>
      <c r="L664" s="19">
        <v>0</v>
      </c>
      <c r="M664" s="19">
        <v>0</v>
      </c>
      <c r="N664" s="19">
        <v>4814594600.8500004</v>
      </c>
      <c r="O664" s="19">
        <v>0</v>
      </c>
      <c r="P664" s="19">
        <v>0</v>
      </c>
      <c r="Q664" s="19">
        <v>0</v>
      </c>
      <c r="R664" s="19">
        <v>0</v>
      </c>
      <c r="S664" s="19">
        <v>0</v>
      </c>
      <c r="T664" s="19">
        <v>4814594600.8500004</v>
      </c>
      <c r="U664" s="19">
        <v>4814594600.8500004</v>
      </c>
      <c r="V664" s="19">
        <v>0</v>
      </c>
      <c r="W664" s="19">
        <v>4814594600.8500004</v>
      </c>
      <c r="X664" s="20">
        <f t="shared" si="123"/>
        <v>0</v>
      </c>
      <c r="Y664" s="20">
        <f t="shared" si="125"/>
        <v>0</v>
      </c>
      <c r="Z664" s="20">
        <f t="shared" si="126"/>
        <v>0</v>
      </c>
      <c r="AA664" s="21">
        <f t="shared" si="127"/>
        <v>0</v>
      </c>
    </row>
    <row r="665" spans="1:27" ht="285" hidden="1" outlineLevel="4" x14ac:dyDescent="0.25">
      <c r="A665" s="15" t="s">
        <v>377</v>
      </c>
      <c r="B665" s="16" t="s">
        <v>300</v>
      </c>
      <c r="C665" s="16" t="s">
        <v>67</v>
      </c>
      <c r="D665" s="16" t="s">
        <v>382</v>
      </c>
      <c r="E665" s="16"/>
      <c r="F665" s="16">
        <v>522</v>
      </c>
      <c r="G665" s="16">
        <v>1120</v>
      </c>
      <c r="H665" s="16">
        <v>3480</v>
      </c>
      <c r="I665" s="17" t="s">
        <v>442</v>
      </c>
      <c r="J665" s="18">
        <v>0</v>
      </c>
      <c r="K665" s="19">
        <v>1070291158</v>
      </c>
      <c r="L665" s="19">
        <v>0</v>
      </c>
      <c r="M665" s="19">
        <v>0</v>
      </c>
      <c r="N665" s="19">
        <v>1070291158</v>
      </c>
      <c r="O665" s="19">
        <v>0</v>
      </c>
      <c r="P665" s="19">
        <v>0</v>
      </c>
      <c r="Q665" s="19">
        <v>0</v>
      </c>
      <c r="R665" s="19">
        <v>0</v>
      </c>
      <c r="S665" s="19">
        <v>0</v>
      </c>
      <c r="T665" s="19">
        <v>1070291158</v>
      </c>
      <c r="U665" s="19">
        <v>1070291158</v>
      </c>
      <c r="V665" s="19">
        <v>0</v>
      </c>
      <c r="W665" s="19">
        <v>1070291158</v>
      </c>
      <c r="X665" s="20">
        <f t="shared" si="123"/>
        <v>0</v>
      </c>
      <c r="Y665" s="20">
        <f t="shared" si="125"/>
        <v>0</v>
      </c>
      <c r="Z665" s="20">
        <f t="shared" si="126"/>
        <v>0</v>
      </c>
      <c r="AA665" s="21">
        <f t="shared" si="127"/>
        <v>0</v>
      </c>
    </row>
    <row r="666" spans="1:27" hidden="1" outlineLevel="3" x14ac:dyDescent="0.25">
      <c r="A666" s="22"/>
      <c r="B666" s="23"/>
      <c r="C666" s="23" t="s">
        <v>96</v>
      </c>
      <c r="D666" s="23"/>
      <c r="E666" s="23"/>
      <c r="F666" s="23"/>
      <c r="G666" s="23"/>
      <c r="H666" s="23"/>
      <c r="I666" s="24"/>
      <c r="J666" s="25">
        <f t="shared" ref="J666:W666" si="129">SUBTOTAL(9,J664:J665)</f>
        <v>0</v>
      </c>
      <c r="K666" s="26">
        <f t="shared" si="129"/>
        <v>5884885758.8500004</v>
      </c>
      <c r="L666" s="26">
        <f t="shared" si="129"/>
        <v>0</v>
      </c>
      <c r="M666" s="26">
        <f t="shared" si="129"/>
        <v>0</v>
      </c>
      <c r="N666" s="26">
        <f t="shared" si="129"/>
        <v>5884885758.8500004</v>
      </c>
      <c r="O666" s="26">
        <f t="shared" si="129"/>
        <v>0</v>
      </c>
      <c r="P666" s="26">
        <f t="shared" si="129"/>
        <v>0</v>
      </c>
      <c r="Q666" s="26">
        <f t="shared" si="129"/>
        <v>0</v>
      </c>
      <c r="R666" s="26">
        <f t="shared" si="129"/>
        <v>0</v>
      </c>
      <c r="S666" s="26">
        <f t="shared" si="129"/>
        <v>0</v>
      </c>
      <c r="T666" s="26">
        <f t="shared" si="129"/>
        <v>5884885758.8500004</v>
      </c>
      <c r="U666" s="26">
        <f t="shared" si="129"/>
        <v>5884885758.8500004</v>
      </c>
      <c r="V666" s="26">
        <f t="shared" si="129"/>
        <v>0</v>
      </c>
      <c r="W666" s="26">
        <f t="shared" si="129"/>
        <v>5884885758.8500004</v>
      </c>
      <c r="X666" s="27">
        <f t="shared" si="123"/>
        <v>0</v>
      </c>
      <c r="Y666" s="27">
        <f t="shared" si="125"/>
        <v>0</v>
      </c>
      <c r="Z666" s="27">
        <f t="shared" si="126"/>
        <v>0</v>
      </c>
      <c r="AA666" s="28">
        <f t="shared" si="127"/>
        <v>0</v>
      </c>
    </row>
    <row r="667" spans="1:27" ht="120" hidden="1" outlineLevel="4" x14ac:dyDescent="0.25">
      <c r="A667" s="15" t="s">
        <v>377</v>
      </c>
      <c r="B667" s="16" t="s">
        <v>300</v>
      </c>
      <c r="C667" s="16" t="s">
        <v>135</v>
      </c>
      <c r="D667" s="16" t="s">
        <v>136</v>
      </c>
      <c r="E667" s="16" t="s">
        <v>54</v>
      </c>
      <c r="F667" s="16" t="s">
        <v>35</v>
      </c>
      <c r="G667" s="16">
        <v>1310</v>
      </c>
      <c r="H667" s="16">
        <v>3420</v>
      </c>
      <c r="I667" s="17" t="s">
        <v>137</v>
      </c>
      <c r="J667" s="18">
        <v>220709017</v>
      </c>
      <c r="K667" s="19">
        <v>220709017</v>
      </c>
      <c r="L667" s="19">
        <v>0</v>
      </c>
      <c r="M667" s="19">
        <v>0</v>
      </c>
      <c r="N667" s="19">
        <v>220709017</v>
      </c>
      <c r="O667" s="19">
        <v>0</v>
      </c>
      <c r="P667" s="19">
        <v>187445367.06999999</v>
      </c>
      <c r="Q667" s="19">
        <v>0</v>
      </c>
      <c r="R667" s="19">
        <v>33263649.93</v>
      </c>
      <c r="S667" s="19">
        <v>33263649.93</v>
      </c>
      <c r="T667" s="19">
        <v>0</v>
      </c>
      <c r="U667" s="19">
        <v>0</v>
      </c>
      <c r="V667" s="19">
        <v>0</v>
      </c>
      <c r="W667" s="19">
        <v>7.4505805969238281E-9</v>
      </c>
      <c r="X667" s="20">
        <f t="shared" si="123"/>
        <v>0.1507126912263852</v>
      </c>
      <c r="Y667" s="20">
        <f t="shared" si="125"/>
        <v>0.1507126912263852</v>
      </c>
      <c r="Z667" s="20">
        <f t="shared" si="126"/>
        <v>0.8492873087736148</v>
      </c>
      <c r="AA667" s="21">
        <f t="shared" si="127"/>
        <v>1</v>
      </c>
    </row>
    <row r="668" spans="1:27" ht="120" hidden="1" outlineLevel="4" x14ac:dyDescent="0.25">
      <c r="A668" s="15" t="s">
        <v>377</v>
      </c>
      <c r="B668" s="16" t="s">
        <v>300</v>
      </c>
      <c r="C668" s="16" t="s">
        <v>135</v>
      </c>
      <c r="D668" s="16" t="s">
        <v>136</v>
      </c>
      <c r="E668" s="16" t="s">
        <v>138</v>
      </c>
      <c r="F668" s="16" t="s">
        <v>35</v>
      </c>
      <c r="G668" s="16">
        <v>1310</v>
      </c>
      <c r="H668" s="16">
        <v>3420</v>
      </c>
      <c r="I668" s="17" t="s">
        <v>139</v>
      </c>
      <c r="J668" s="18">
        <v>415061173</v>
      </c>
      <c r="K668" s="19">
        <v>415061173</v>
      </c>
      <c r="L668" s="19">
        <v>0</v>
      </c>
      <c r="M668" s="19">
        <v>0</v>
      </c>
      <c r="N668" s="19">
        <v>415061173</v>
      </c>
      <c r="O668" s="19">
        <v>0</v>
      </c>
      <c r="P668" s="19">
        <v>327821071.86000001</v>
      </c>
      <c r="Q668" s="19">
        <v>0</v>
      </c>
      <c r="R668" s="19">
        <v>87240101.140000001</v>
      </c>
      <c r="S668" s="19">
        <v>87240101.140000001</v>
      </c>
      <c r="T668" s="19">
        <v>0</v>
      </c>
      <c r="U668" s="19">
        <v>0</v>
      </c>
      <c r="V668" s="19">
        <v>0</v>
      </c>
      <c r="W668" s="19">
        <v>-1.4901161193847656E-8</v>
      </c>
      <c r="X668" s="20">
        <f t="shared" si="123"/>
        <v>0.21018612873240253</v>
      </c>
      <c r="Y668" s="20">
        <f t="shared" si="125"/>
        <v>0.21018612873240253</v>
      </c>
      <c r="Z668" s="20">
        <f t="shared" si="126"/>
        <v>0.7898138712675975</v>
      </c>
      <c r="AA668" s="21">
        <f t="shared" si="127"/>
        <v>1</v>
      </c>
    </row>
    <row r="669" spans="1:27" ht="180" hidden="1" outlineLevel="4" x14ac:dyDescent="0.25">
      <c r="A669" s="15" t="s">
        <v>377</v>
      </c>
      <c r="B669" s="16" t="s">
        <v>300</v>
      </c>
      <c r="C669" s="16" t="s">
        <v>135</v>
      </c>
      <c r="D669" s="16" t="s">
        <v>136</v>
      </c>
      <c r="E669" s="16" t="s">
        <v>280</v>
      </c>
      <c r="F669" s="16" t="s">
        <v>35</v>
      </c>
      <c r="G669" s="16">
        <v>1310</v>
      </c>
      <c r="H669" s="16">
        <v>3420</v>
      </c>
      <c r="I669" s="17" t="s">
        <v>443</v>
      </c>
      <c r="J669" s="18">
        <v>3163540904</v>
      </c>
      <c r="K669" s="19">
        <v>3163540904</v>
      </c>
      <c r="L669" s="19">
        <v>0</v>
      </c>
      <c r="M669" s="19">
        <v>0</v>
      </c>
      <c r="N669" s="19">
        <v>3163540904</v>
      </c>
      <c r="O669" s="19">
        <v>0</v>
      </c>
      <c r="P669" s="19">
        <v>294611950.01999998</v>
      </c>
      <c r="Q669" s="19">
        <v>0</v>
      </c>
      <c r="R669" s="19">
        <v>532125537.98000002</v>
      </c>
      <c r="S669" s="19">
        <v>532125537.98000002</v>
      </c>
      <c r="T669" s="19">
        <v>0</v>
      </c>
      <c r="U669" s="19">
        <v>2336803416</v>
      </c>
      <c r="V669" s="19">
        <v>0</v>
      </c>
      <c r="W669" s="19">
        <v>2336803416</v>
      </c>
      <c r="X669" s="20">
        <f t="shared" si="123"/>
        <v>0.16820567652758253</v>
      </c>
      <c r="Y669" s="20">
        <f t="shared" si="125"/>
        <v>0.16820567652758253</v>
      </c>
      <c r="Z669" s="20">
        <f t="shared" si="126"/>
        <v>9.3127276984941429E-2</v>
      </c>
      <c r="AA669" s="21">
        <f t="shared" si="127"/>
        <v>0.26133295351252395</v>
      </c>
    </row>
    <row r="670" spans="1:27" ht="75" hidden="1" outlineLevel="4" x14ac:dyDescent="0.25">
      <c r="A670" s="15" t="s">
        <v>377</v>
      </c>
      <c r="B670" s="16" t="s">
        <v>300</v>
      </c>
      <c r="C670" s="16" t="s">
        <v>135</v>
      </c>
      <c r="D670" s="16" t="s">
        <v>136</v>
      </c>
      <c r="E670" s="16" t="s">
        <v>140</v>
      </c>
      <c r="F670" s="16" t="s">
        <v>35</v>
      </c>
      <c r="G670" s="16">
        <v>1310</v>
      </c>
      <c r="H670" s="16">
        <v>3420</v>
      </c>
      <c r="I670" s="17" t="s">
        <v>385</v>
      </c>
      <c r="J670" s="18">
        <v>2348043252</v>
      </c>
      <c r="K670" s="19">
        <v>2348043252</v>
      </c>
      <c r="L670" s="19">
        <v>0</v>
      </c>
      <c r="M670" s="19">
        <v>0</v>
      </c>
      <c r="N670" s="19">
        <v>2348043252</v>
      </c>
      <c r="O670" s="19">
        <v>0</v>
      </c>
      <c r="P670" s="19">
        <v>0</v>
      </c>
      <c r="Q670" s="19">
        <v>0</v>
      </c>
      <c r="R670" s="19">
        <v>311590740.04000002</v>
      </c>
      <c r="S670" s="19">
        <v>152770383.22</v>
      </c>
      <c r="T670" s="19">
        <v>2036452511.96</v>
      </c>
      <c r="U670" s="19">
        <v>2036452511.96</v>
      </c>
      <c r="V670" s="19">
        <v>0</v>
      </c>
      <c r="W670" s="19">
        <v>2036452511.96</v>
      </c>
      <c r="X670" s="20">
        <f t="shared" si="123"/>
        <v>0.13270230000005129</v>
      </c>
      <c r="Y670" s="20">
        <f t="shared" si="125"/>
        <v>0.13270230000005129</v>
      </c>
      <c r="Z670" s="20">
        <f t="shared" si="126"/>
        <v>0</v>
      </c>
      <c r="AA670" s="21">
        <f t="shared" si="127"/>
        <v>0.13270230000005129</v>
      </c>
    </row>
    <row r="671" spans="1:27" ht="210" hidden="1" outlineLevel="4" x14ac:dyDescent="0.25">
      <c r="A671" s="15" t="s">
        <v>377</v>
      </c>
      <c r="B671" s="16" t="s">
        <v>300</v>
      </c>
      <c r="C671" s="16" t="s">
        <v>135</v>
      </c>
      <c r="D671" s="16" t="s">
        <v>136</v>
      </c>
      <c r="E671" s="16" t="s">
        <v>444</v>
      </c>
      <c r="F671" s="16" t="s">
        <v>35</v>
      </c>
      <c r="G671" s="16">
        <v>1310</v>
      </c>
      <c r="H671" s="16">
        <v>3420</v>
      </c>
      <c r="I671" s="17" t="s">
        <v>445</v>
      </c>
      <c r="J671" s="18">
        <v>50304573</v>
      </c>
      <c r="K671" s="19">
        <v>50304573</v>
      </c>
      <c r="L671" s="19">
        <v>0</v>
      </c>
      <c r="M671" s="19">
        <v>0</v>
      </c>
      <c r="N671" s="19">
        <v>50304573</v>
      </c>
      <c r="O671" s="19">
        <v>0</v>
      </c>
      <c r="P671" s="19">
        <v>50304573</v>
      </c>
      <c r="Q671" s="19">
        <v>0</v>
      </c>
      <c r="R671" s="19">
        <v>0</v>
      </c>
      <c r="S671" s="19">
        <v>0</v>
      </c>
      <c r="T671" s="19">
        <v>0</v>
      </c>
      <c r="U671" s="19">
        <v>0</v>
      </c>
      <c r="V671" s="19">
        <v>0</v>
      </c>
      <c r="W671" s="19">
        <v>0</v>
      </c>
      <c r="X671" s="20">
        <f t="shared" si="123"/>
        <v>0</v>
      </c>
      <c r="Y671" s="20">
        <f t="shared" si="125"/>
        <v>0</v>
      </c>
      <c r="Z671" s="20">
        <f t="shared" si="126"/>
        <v>1</v>
      </c>
      <c r="AA671" s="21">
        <f t="shared" si="127"/>
        <v>1</v>
      </c>
    </row>
    <row r="672" spans="1:27" ht="225" hidden="1" outlineLevel="4" x14ac:dyDescent="0.25">
      <c r="A672" s="15" t="s">
        <v>377</v>
      </c>
      <c r="B672" s="16" t="s">
        <v>300</v>
      </c>
      <c r="C672" s="16" t="s">
        <v>135</v>
      </c>
      <c r="D672" s="16" t="s">
        <v>136</v>
      </c>
      <c r="E672" s="16" t="s">
        <v>146</v>
      </c>
      <c r="F672" s="16" t="s">
        <v>35</v>
      </c>
      <c r="G672" s="16">
        <v>1310</v>
      </c>
      <c r="H672" s="16">
        <v>3420</v>
      </c>
      <c r="I672" s="17" t="s">
        <v>446</v>
      </c>
      <c r="J672" s="18">
        <v>12715454</v>
      </c>
      <c r="K672" s="19">
        <v>12715454</v>
      </c>
      <c r="L672" s="19">
        <v>0</v>
      </c>
      <c r="M672" s="19">
        <v>0</v>
      </c>
      <c r="N672" s="19">
        <v>12715454</v>
      </c>
      <c r="O672" s="19">
        <v>0</v>
      </c>
      <c r="P672" s="19">
        <v>0</v>
      </c>
      <c r="Q672" s="19">
        <v>0</v>
      </c>
      <c r="R672" s="19">
        <v>0</v>
      </c>
      <c r="S672" s="19">
        <v>0</v>
      </c>
      <c r="T672" s="19">
        <v>0</v>
      </c>
      <c r="U672" s="19">
        <v>12715454</v>
      </c>
      <c r="V672" s="19">
        <v>0</v>
      </c>
      <c r="W672" s="19">
        <v>12715454</v>
      </c>
      <c r="X672" s="20">
        <f t="shared" si="123"/>
        <v>0</v>
      </c>
      <c r="Y672" s="20">
        <f t="shared" si="125"/>
        <v>0</v>
      </c>
      <c r="Z672" s="20">
        <f t="shared" si="126"/>
        <v>0</v>
      </c>
      <c r="AA672" s="21">
        <f t="shared" si="127"/>
        <v>0</v>
      </c>
    </row>
    <row r="673" spans="1:27" ht="120" hidden="1" outlineLevel="4" x14ac:dyDescent="0.25">
      <c r="A673" s="15" t="s">
        <v>377</v>
      </c>
      <c r="B673" s="16" t="s">
        <v>300</v>
      </c>
      <c r="C673" s="16" t="s">
        <v>135</v>
      </c>
      <c r="D673" s="16" t="s">
        <v>136</v>
      </c>
      <c r="E673" s="16" t="s">
        <v>414</v>
      </c>
      <c r="F673" s="16" t="s">
        <v>35</v>
      </c>
      <c r="G673" s="16">
        <v>1310</v>
      </c>
      <c r="H673" s="16">
        <v>3420</v>
      </c>
      <c r="I673" s="17" t="s">
        <v>447</v>
      </c>
      <c r="J673" s="18">
        <v>12576143</v>
      </c>
      <c r="K673" s="19">
        <v>12576143</v>
      </c>
      <c r="L673" s="19">
        <v>0</v>
      </c>
      <c r="M673" s="19">
        <v>0</v>
      </c>
      <c r="N673" s="19">
        <v>12576143</v>
      </c>
      <c r="O673" s="19">
        <v>0</v>
      </c>
      <c r="P673" s="19">
        <v>3144036</v>
      </c>
      <c r="Q673" s="19">
        <v>0</v>
      </c>
      <c r="R673" s="19">
        <v>0</v>
      </c>
      <c r="S673" s="19">
        <v>0</v>
      </c>
      <c r="T673" s="19">
        <v>0</v>
      </c>
      <c r="U673" s="19">
        <v>9432107</v>
      </c>
      <c r="V673" s="19">
        <v>0</v>
      </c>
      <c r="W673" s="19">
        <v>9432107</v>
      </c>
      <c r="X673" s="20">
        <f t="shared" si="123"/>
        <v>0</v>
      </c>
      <c r="Y673" s="20">
        <f t="shared" si="125"/>
        <v>0</v>
      </c>
      <c r="Z673" s="20">
        <f t="shared" si="126"/>
        <v>0.2500000198789088</v>
      </c>
      <c r="AA673" s="21">
        <f t="shared" si="127"/>
        <v>0.2500000198789088</v>
      </c>
    </row>
    <row r="674" spans="1:27" ht="300" hidden="1" outlineLevel="4" x14ac:dyDescent="0.25">
      <c r="A674" s="15" t="s">
        <v>377</v>
      </c>
      <c r="B674" s="16" t="s">
        <v>300</v>
      </c>
      <c r="C674" s="16" t="s">
        <v>135</v>
      </c>
      <c r="D674" s="16" t="s">
        <v>136</v>
      </c>
      <c r="E674" s="16" t="s">
        <v>152</v>
      </c>
      <c r="F674" s="16">
        <v>542</v>
      </c>
      <c r="G674" s="16">
        <v>1310</v>
      </c>
      <c r="H674" s="16">
        <v>3420</v>
      </c>
      <c r="I674" s="17" t="s">
        <v>448</v>
      </c>
      <c r="J674" s="18">
        <v>0</v>
      </c>
      <c r="K674" s="19">
        <v>4339135105</v>
      </c>
      <c r="L674" s="19">
        <v>0</v>
      </c>
      <c r="M674" s="19">
        <v>0</v>
      </c>
      <c r="N674" s="19">
        <v>4339135105</v>
      </c>
      <c r="O674" s="19">
        <v>0</v>
      </c>
      <c r="P674" s="19">
        <v>0</v>
      </c>
      <c r="Q674" s="19">
        <v>0</v>
      </c>
      <c r="R674" s="19">
        <v>0</v>
      </c>
      <c r="S674" s="19">
        <v>0</v>
      </c>
      <c r="T674" s="19">
        <v>4339135105</v>
      </c>
      <c r="U674" s="19">
        <v>4339135105</v>
      </c>
      <c r="V674" s="19">
        <v>0</v>
      </c>
      <c r="W674" s="19">
        <v>4339135105</v>
      </c>
      <c r="X674" s="20">
        <f t="shared" si="123"/>
        <v>0</v>
      </c>
      <c r="Y674" s="20">
        <f t="shared" si="125"/>
        <v>0</v>
      </c>
      <c r="Z674" s="20">
        <f t="shared" si="126"/>
        <v>0</v>
      </c>
      <c r="AA674" s="21">
        <f t="shared" si="127"/>
        <v>0</v>
      </c>
    </row>
    <row r="675" spans="1:27" ht="45" hidden="1" outlineLevel="4" x14ac:dyDescent="0.25">
      <c r="A675" s="15" t="s">
        <v>377</v>
      </c>
      <c r="B675" s="16" t="s">
        <v>300</v>
      </c>
      <c r="C675" s="16" t="s">
        <v>135</v>
      </c>
      <c r="D675" s="16" t="s">
        <v>170</v>
      </c>
      <c r="E675" s="16"/>
      <c r="F675" s="16" t="s">
        <v>35</v>
      </c>
      <c r="G675" s="16">
        <v>1320</v>
      </c>
      <c r="H675" s="16">
        <v>3420</v>
      </c>
      <c r="I675" s="17" t="s">
        <v>171</v>
      </c>
      <c r="J675" s="18">
        <v>1563208843</v>
      </c>
      <c r="K675" s="19">
        <v>1563208843</v>
      </c>
      <c r="L675" s="19">
        <v>0</v>
      </c>
      <c r="M675" s="19">
        <v>0</v>
      </c>
      <c r="N675" s="19">
        <v>1563208843</v>
      </c>
      <c r="O675" s="19">
        <v>0</v>
      </c>
      <c r="P675" s="19">
        <v>0</v>
      </c>
      <c r="Q675" s="19">
        <v>0</v>
      </c>
      <c r="R675" s="19">
        <v>155333670.94</v>
      </c>
      <c r="S675" s="19">
        <v>155333670.94</v>
      </c>
      <c r="T675" s="19">
        <v>1407875172.0599999</v>
      </c>
      <c r="U675" s="19">
        <v>1407875172.0599999</v>
      </c>
      <c r="V675" s="19">
        <v>0</v>
      </c>
      <c r="W675" s="19">
        <v>1407875172.0599999</v>
      </c>
      <c r="X675" s="20">
        <f t="shared" si="123"/>
        <v>9.9368469949219704E-2</v>
      </c>
      <c r="Y675" s="20">
        <f t="shared" si="125"/>
        <v>9.9368469949219704E-2</v>
      </c>
      <c r="Z675" s="20">
        <f t="shared" si="126"/>
        <v>0</v>
      </c>
      <c r="AA675" s="21">
        <f t="shared" si="127"/>
        <v>9.9368469949219704E-2</v>
      </c>
    </row>
    <row r="676" spans="1:27" ht="105" hidden="1" outlineLevel="4" x14ac:dyDescent="0.25">
      <c r="A676" s="15" t="s">
        <v>377</v>
      </c>
      <c r="B676" s="16" t="s">
        <v>300</v>
      </c>
      <c r="C676" s="16" t="s">
        <v>135</v>
      </c>
      <c r="D676" s="16" t="s">
        <v>290</v>
      </c>
      <c r="E676" s="16" t="s">
        <v>140</v>
      </c>
      <c r="F676" s="16" t="s">
        <v>35</v>
      </c>
      <c r="G676" s="16">
        <v>1320</v>
      </c>
      <c r="H676" s="16">
        <v>3420</v>
      </c>
      <c r="I676" s="17" t="s">
        <v>449</v>
      </c>
      <c r="J676" s="18">
        <v>6720620</v>
      </c>
      <c r="K676" s="19">
        <v>6720620</v>
      </c>
      <c r="L676" s="19">
        <v>0</v>
      </c>
      <c r="M676" s="19">
        <v>0</v>
      </c>
      <c r="N676" s="19">
        <v>6720620</v>
      </c>
      <c r="O676" s="19">
        <v>0</v>
      </c>
      <c r="P676" s="19">
        <v>0</v>
      </c>
      <c r="Q676" s="19">
        <v>0</v>
      </c>
      <c r="R676" s="19">
        <v>0</v>
      </c>
      <c r="S676" s="19">
        <v>0</v>
      </c>
      <c r="T676" s="19">
        <v>1680156</v>
      </c>
      <c r="U676" s="19">
        <v>6720620</v>
      </c>
      <c r="V676" s="19">
        <v>0</v>
      </c>
      <c r="W676" s="19">
        <v>6720620</v>
      </c>
      <c r="X676" s="20">
        <f t="shared" ref="X676:X707" si="130">R676/K676</f>
        <v>0</v>
      </c>
      <c r="Y676" s="20">
        <f t="shared" si="125"/>
        <v>0</v>
      </c>
      <c r="Z676" s="20">
        <f t="shared" si="126"/>
        <v>0</v>
      </c>
      <c r="AA676" s="21">
        <f t="shared" si="127"/>
        <v>0</v>
      </c>
    </row>
    <row r="677" spans="1:27" ht="150" hidden="1" outlineLevel="4" x14ac:dyDescent="0.25">
      <c r="A677" s="15" t="s">
        <v>377</v>
      </c>
      <c r="B677" s="16" t="s">
        <v>300</v>
      </c>
      <c r="C677" s="16" t="s">
        <v>135</v>
      </c>
      <c r="D677" s="16" t="s">
        <v>264</v>
      </c>
      <c r="E677" s="16" t="s">
        <v>54</v>
      </c>
      <c r="F677" s="16" t="s">
        <v>35</v>
      </c>
      <c r="G677" s="16">
        <v>1320</v>
      </c>
      <c r="H677" s="16">
        <v>3420</v>
      </c>
      <c r="I677" s="17" t="s">
        <v>450</v>
      </c>
      <c r="J677" s="18">
        <v>19116155</v>
      </c>
      <c r="K677" s="19">
        <v>19116155</v>
      </c>
      <c r="L677" s="19">
        <v>0</v>
      </c>
      <c r="M677" s="19">
        <v>0</v>
      </c>
      <c r="N677" s="19">
        <v>19116155</v>
      </c>
      <c r="O677" s="19">
        <v>0</v>
      </c>
      <c r="P677" s="19">
        <v>1593013</v>
      </c>
      <c r="Q677" s="19">
        <v>0</v>
      </c>
      <c r="R677" s="19">
        <v>3186026</v>
      </c>
      <c r="S677" s="19">
        <v>3186026</v>
      </c>
      <c r="T677" s="19">
        <v>0</v>
      </c>
      <c r="U677" s="19">
        <v>14337116</v>
      </c>
      <c r="V677" s="19">
        <v>0</v>
      </c>
      <c r="W677" s="19">
        <v>14337116</v>
      </c>
      <c r="X677" s="20">
        <f t="shared" si="130"/>
        <v>0.16666667538529584</v>
      </c>
      <c r="Y677" s="20">
        <f t="shared" si="125"/>
        <v>0.16666667538529584</v>
      </c>
      <c r="Z677" s="20">
        <f t="shared" si="126"/>
        <v>8.3333337692647919E-2</v>
      </c>
      <c r="AA677" s="21">
        <f t="shared" si="127"/>
        <v>0.25000001307794373</v>
      </c>
    </row>
    <row r="678" spans="1:27" ht="90" hidden="1" outlineLevel="4" x14ac:dyDescent="0.25">
      <c r="A678" s="15" t="s">
        <v>377</v>
      </c>
      <c r="B678" s="16" t="s">
        <v>300</v>
      </c>
      <c r="C678" s="16" t="s">
        <v>135</v>
      </c>
      <c r="D678" s="16" t="s">
        <v>264</v>
      </c>
      <c r="E678" s="16" t="s">
        <v>138</v>
      </c>
      <c r="F678" s="16" t="s">
        <v>35</v>
      </c>
      <c r="G678" s="16">
        <v>1320</v>
      </c>
      <c r="H678" s="16">
        <v>3420</v>
      </c>
      <c r="I678" s="17" t="s">
        <v>451</v>
      </c>
      <c r="J678" s="18">
        <v>89509206</v>
      </c>
      <c r="K678" s="19">
        <v>89509206</v>
      </c>
      <c r="L678" s="19">
        <v>0</v>
      </c>
      <c r="M678" s="19">
        <v>0</v>
      </c>
      <c r="N678" s="19">
        <v>89509206</v>
      </c>
      <c r="O678" s="19">
        <v>0</v>
      </c>
      <c r="P678" s="19">
        <v>6934614</v>
      </c>
      <c r="Q678" s="19">
        <v>0</v>
      </c>
      <c r="R678" s="19">
        <v>18639446</v>
      </c>
      <c r="S678" s="19">
        <v>18639446</v>
      </c>
      <c r="T678" s="19">
        <v>0</v>
      </c>
      <c r="U678" s="19">
        <v>63935146</v>
      </c>
      <c r="V678" s="19">
        <v>0</v>
      </c>
      <c r="W678" s="19">
        <v>63935146</v>
      </c>
      <c r="X678" s="20">
        <f t="shared" si="130"/>
        <v>0.20824054678800302</v>
      </c>
      <c r="Y678" s="20">
        <f t="shared" si="125"/>
        <v>0.20824054678800302</v>
      </c>
      <c r="Z678" s="20">
        <f t="shared" si="126"/>
        <v>7.7473751694322926E-2</v>
      </c>
      <c r="AA678" s="21">
        <f t="shared" si="127"/>
        <v>0.28571429848232593</v>
      </c>
    </row>
    <row r="679" spans="1:27" ht="90" hidden="1" outlineLevel="4" x14ac:dyDescent="0.25">
      <c r="A679" s="15" t="s">
        <v>377</v>
      </c>
      <c r="B679" s="16" t="s">
        <v>300</v>
      </c>
      <c r="C679" s="16" t="s">
        <v>135</v>
      </c>
      <c r="D679" s="16" t="s">
        <v>172</v>
      </c>
      <c r="E679" s="16" t="s">
        <v>54</v>
      </c>
      <c r="F679" s="16" t="s">
        <v>35</v>
      </c>
      <c r="G679" s="16">
        <v>1320</v>
      </c>
      <c r="H679" s="16">
        <v>3420</v>
      </c>
      <c r="I679" s="17" t="s">
        <v>452</v>
      </c>
      <c r="J679" s="18">
        <v>777726077</v>
      </c>
      <c r="K679" s="19">
        <v>777726077</v>
      </c>
      <c r="L679" s="19">
        <v>0</v>
      </c>
      <c r="M679" s="19">
        <v>0</v>
      </c>
      <c r="N679" s="19">
        <v>777726077</v>
      </c>
      <c r="O679" s="19">
        <v>0</v>
      </c>
      <c r="P679" s="19">
        <v>119650166.15000001</v>
      </c>
      <c r="Q679" s="19">
        <v>0</v>
      </c>
      <c r="R679" s="19">
        <v>59825082.850000001</v>
      </c>
      <c r="S679" s="19">
        <v>59825082.850000001</v>
      </c>
      <c r="T679" s="19">
        <v>0</v>
      </c>
      <c r="U679" s="19">
        <v>598250828</v>
      </c>
      <c r="V679" s="19">
        <v>0</v>
      </c>
      <c r="W679" s="19">
        <v>598250828</v>
      </c>
      <c r="X679" s="20">
        <f t="shared" si="130"/>
        <v>7.6923076928022305E-2</v>
      </c>
      <c r="Y679" s="20">
        <f t="shared" si="125"/>
        <v>7.6923076928022305E-2</v>
      </c>
      <c r="Z679" s="20">
        <f t="shared" si="126"/>
        <v>0.15384615443465452</v>
      </c>
      <c r="AA679" s="21">
        <f t="shared" si="127"/>
        <v>0.23076923136267682</v>
      </c>
    </row>
    <row r="680" spans="1:27" ht="90" hidden="1" outlineLevel="4" x14ac:dyDescent="0.25">
      <c r="A680" s="15" t="s">
        <v>377</v>
      </c>
      <c r="B680" s="16" t="s">
        <v>300</v>
      </c>
      <c r="C680" s="16" t="s">
        <v>135</v>
      </c>
      <c r="D680" s="16" t="s">
        <v>172</v>
      </c>
      <c r="E680" s="16" t="s">
        <v>138</v>
      </c>
      <c r="F680" s="16" t="s">
        <v>35</v>
      </c>
      <c r="G680" s="16">
        <v>1320</v>
      </c>
      <c r="H680" s="16">
        <v>3420</v>
      </c>
      <c r="I680" s="17" t="s">
        <v>453</v>
      </c>
      <c r="J680" s="18">
        <v>1681949909</v>
      </c>
      <c r="K680" s="19">
        <v>1681949909</v>
      </c>
      <c r="L680" s="19">
        <v>0</v>
      </c>
      <c r="M680" s="19">
        <v>0</v>
      </c>
      <c r="N680" s="19">
        <v>1681949909</v>
      </c>
      <c r="O680" s="19">
        <v>0</v>
      </c>
      <c r="P680" s="19">
        <v>202540075.46000001</v>
      </c>
      <c r="Q680" s="19">
        <v>0</v>
      </c>
      <c r="R680" s="19">
        <v>278017040.54000002</v>
      </c>
      <c r="S680" s="19">
        <v>278017040.54000002</v>
      </c>
      <c r="T680" s="19">
        <v>0</v>
      </c>
      <c r="U680" s="19">
        <v>1201392793</v>
      </c>
      <c r="V680" s="19">
        <v>0</v>
      </c>
      <c r="W680" s="19">
        <v>1201392793</v>
      </c>
      <c r="X680" s="20">
        <f t="shared" si="130"/>
        <v>0.16529448294051427</v>
      </c>
      <c r="Y680" s="20">
        <f t="shared" si="125"/>
        <v>0.16529448294051427</v>
      </c>
      <c r="Z680" s="20">
        <f t="shared" si="126"/>
        <v>0.12041980226415887</v>
      </c>
      <c r="AA680" s="21">
        <f t="shared" si="127"/>
        <v>0.28571428520467312</v>
      </c>
    </row>
    <row r="681" spans="1:27" ht="60" hidden="1" outlineLevel="4" x14ac:dyDescent="0.25">
      <c r="A681" s="15" t="s">
        <v>377</v>
      </c>
      <c r="B681" s="16" t="s">
        <v>300</v>
      </c>
      <c r="C681" s="16" t="s">
        <v>135</v>
      </c>
      <c r="D681" s="16" t="s">
        <v>172</v>
      </c>
      <c r="E681" s="16" t="s">
        <v>140</v>
      </c>
      <c r="F681" s="16" t="s">
        <v>35</v>
      </c>
      <c r="G681" s="16">
        <v>1320</v>
      </c>
      <c r="H681" s="16">
        <v>3420</v>
      </c>
      <c r="I681" s="17" t="s">
        <v>454</v>
      </c>
      <c r="J681" s="18">
        <v>88976124</v>
      </c>
      <c r="K681" s="19">
        <v>88976124</v>
      </c>
      <c r="L681" s="19">
        <v>0</v>
      </c>
      <c r="M681" s="19">
        <v>0</v>
      </c>
      <c r="N681" s="19">
        <v>88976124</v>
      </c>
      <c r="O681" s="19">
        <v>0</v>
      </c>
      <c r="P681" s="19">
        <v>22244031</v>
      </c>
      <c r="Q681" s="19">
        <v>0</v>
      </c>
      <c r="R681" s="19">
        <v>0</v>
      </c>
      <c r="S681" s="19">
        <v>0</v>
      </c>
      <c r="T681" s="19">
        <v>0</v>
      </c>
      <c r="U681" s="19">
        <v>66732093</v>
      </c>
      <c r="V681" s="19">
        <v>0</v>
      </c>
      <c r="W681" s="19">
        <v>66732093</v>
      </c>
      <c r="X681" s="20">
        <f t="shared" si="130"/>
        <v>0</v>
      </c>
      <c r="Y681" s="20">
        <f t="shared" si="125"/>
        <v>0</v>
      </c>
      <c r="Z681" s="20">
        <f t="shared" si="126"/>
        <v>0.25</v>
      </c>
      <c r="AA681" s="21">
        <f t="shared" si="127"/>
        <v>0.25</v>
      </c>
    </row>
    <row r="682" spans="1:27" ht="75" hidden="1" outlineLevel="4" x14ac:dyDescent="0.25">
      <c r="A682" s="15" t="s">
        <v>377</v>
      </c>
      <c r="B682" s="16" t="s">
        <v>300</v>
      </c>
      <c r="C682" s="16" t="s">
        <v>135</v>
      </c>
      <c r="D682" s="16" t="s">
        <v>172</v>
      </c>
      <c r="E682" s="16" t="s">
        <v>326</v>
      </c>
      <c r="F682" s="16" t="s">
        <v>35</v>
      </c>
      <c r="G682" s="16">
        <v>1320</v>
      </c>
      <c r="H682" s="16">
        <v>3420</v>
      </c>
      <c r="I682" s="17" t="s">
        <v>455</v>
      </c>
      <c r="J682" s="18">
        <v>1954178</v>
      </c>
      <c r="K682" s="19">
        <v>1954178</v>
      </c>
      <c r="L682" s="19">
        <v>0</v>
      </c>
      <c r="M682" s="19">
        <v>0</v>
      </c>
      <c r="N682" s="19">
        <v>1954178</v>
      </c>
      <c r="O682" s="19">
        <v>0</v>
      </c>
      <c r="P682" s="19">
        <v>488544</v>
      </c>
      <c r="Q682" s="19">
        <v>0</v>
      </c>
      <c r="R682" s="19">
        <v>0</v>
      </c>
      <c r="S682" s="19">
        <v>0</v>
      </c>
      <c r="T682" s="19">
        <v>0</v>
      </c>
      <c r="U682" s="19">
        <v>1465634</v>
      </c>
      <c r="V682" s="19">
        <v>0</v>
      </c>
      <c r="W682" s="19">
        <v>1465634</v>
      </c>
      <c r="X682" s="20">
        <f t="shared" si="130"/>
        <v>0</v>
      </c>
      <c r="Y682" s="20">
        <f t="shared" si="125"/>
        <v>0</v>
      </c>
      <c r="Z682" s="20">
        <f t="shared" si="126"/>
        <v>0.24999974413794446</v>
      </c>
      <c r="AA682" s="21">
        <f t="shared" si="127"/>
        <v>0.24999974413794446</v>
      </c>
    </row>
    <row r="683" spans="1:27" ht="60" hidden="1" outlineLevel="4" x14ac:dyDescent="0.25">
      <c r="A683" s="15" t="s">
        <v>377</v>
      </c>
      <c r="B683" s="16" t="s">
        <v>300</v>
      </c>
      <c r="C683" s="16" t="s">
        <v>135</v>
      </c>
      <c r="D683" s="16" t="s">
        <v>395</v>
      </c>
      <c r="E683" s="16"/>
      <c r="F683" s="16" t="s">
        <v>35</v>
      </c>
      <c r="G683" s="16">
        <v>1320</v>
      </c>
      <c r="H683" s="16">
        <v>3420</v>
      </c>
      <c r="I683" s="17" t="s">
        <v>438</v>
      </c>
      <c r="J683" s="18">
        <v>2500000</v>
      </c>
      <c r="K683" s="19">
        <v>2500000</v>
      </c>
      <c r="L683" s="19">
        <v>0</v>
      </c>
      <c r="M683" s="19">
        <v>0</v>
      </c>
      <c r="N683" s="19">
        <v>2500000</v>
      </c>
      <c r="O683" s="19">
        <v>0</v>
      </c>
      <c r="P683" s="19">
        <v>500000</v>
      </c>
      <c r="Q683" s="19">
        <v>0</v>
      </c>
      <c r="R683" s="19">
        <v>0</v>
      </c>
      <c r="S683" s="19">
        <v>0</v>
      </c>
      <c r="T683" s="19">
        <v>0</v>
      </c>
      <c r="U683" s="19">
        <v>2000000</v>
      </c>
      <c r="V683" s="19">
        <v>0</v>
      </c>
      <c r="W683" s="19">
        <v>2000000</v>
      </c>
      <c r="X683" s="20">
        <f t="shared" si="130"/>
        <v>0</v>
      </c>
      <c r="Y683" s="20">
        <f t="shared" si="125"/>
        <v>0</v>
      </c>
      <c r="Z683" s="20">
        <f t="shared" si="126"/>
        <v>0.2</v>
      </c>
      <c r="AA683" s="21">
        <f t="shared" si="127"/>
        <v>0.2</v>
      </c>
    </row>
    <row r="684" spans="1:27" hidden="1" outlineLevel="3" x14ac:dyDescent="0.25">
      <c r="A684" s="22"/>
      <c r="B684" s="23"/>
      <c r="C684" s="23" t="s">
        <v>191</v>
      </c>
      <c r="D684" s="23"/>
      <c r="E684" s="23"/>
      <c r="F684" s="23"/>
      <c r="G684" s="23"/>
      <c r="H684" s="23"/>
      <c r="I684" s="24"/>
      <c r="J684" s="25">
        <f t="shared" ref="J684:W684" si="131">SUBTOTAL(9,J667:J683)</f>
        <v>10454611628</v>
      </c>
      <c r="K684" s="26">
        <f t="shared" si="131"/>
        <v>14793746733</v>
      </c>
      <c r="L684" s="26">
        <f t="shared" si="131"/>
        <v>0</v>
      </c>
      <c r="M684" s="26">
        <f t="shared" si="131"/>
        <v>0</v>
      </c>
      <c r="N684" s="26">
        <f t="shared" si="131"/>
        <v>14793746733</v>
      </c>
      <c r="O684" s="26">
        <f t="shared" si="131"/>
        <v>0</v>
      </c>
      <c r="P684" s="26">
        <f t="shared" si="131"/>
        <v>1217277441.5599999</v>
      </c>
      <c r="Q684" s="26">
        <f t="shared" si="131"/>
        <v>0</v>
      </c>
      <c r="R684" s="26">
        <f t="shared" si="131"/>
        <v>1479221295.4199998</v>
      </c>
      <c r="S684" s="26">
        <f t="shared" si="131"/>
        <v>1320400938.6000001</v>
      </c>
      <c r="T684" s="26">
        <f t="shared" si="131"/>
        <v>7785142945.0200005</v>
      </c>
      <c r="U684" s="26">
        <f t="shared" si="131"/>
        <v>12097247996.019999</v>
      </c>
      <c r="V684" s="26">
        <f t="shared" si="131"/>
        <v>0</v>
      </c>
      <c r="W684" s="26">
        <f t="shared" si="131"/>
        <v>12097247996.019999</v>
      </c>
      <c r="X684" s="27">
        <f t="shared" si="130"/>
        <v>9.9989632249167959E-2</v>
      </c>
      <c r="Y684" s="27">
        <f t="shared" si="125"/>
        <v>9.9989632249167959E-2</v>
      </c>
      <c r="Z684" s="27">
        <f t="shared" si="126"/>
        <v>8.228324193523287E-2</v>
      </c>
      <c r="AA684" s="28">
        <f t="shared" si="127"/>
        <v>0.18227287418440083</v>
      </c>
    </row>
    <row r="685" spans="1:27" ht="150" hidden="1" outlineLevel="4" x14ac:dyDescent="0.25">
      <c r="A685" s="15" t="s">
        <v>377</v>
      </c>
      <c r="B685" s="16" t="s">
        <v>300</v>
      </c>
      <c r="C685" s="16" t="s">
        <v>192</v>
      </c>
      <c r="D685" s="16" t="s">
        <v>193</v>
      </c>
      <c r="E685" s="16" t="s">
        <v>142</v>
      </c>
      <c r="F685" s="16" t="s">
        <v>496</v>
      </c>
      <c r="G685" s="16">
        <v>2310</v>
      </c>
      <c r="H685" s="16">
        <v>3420</v>
      </c>
      <c r="I685" s="17" t="s">
        <v>456</v>
      </c>
      <c r="J685" s="18">
        <v>5827798681</v>
      </c>
      <c r="K685" s="19">
        <v>5827798681</v>
      </c>
      <c r="L685" s="19">
        <v>0</v>
      </c>
      <c r="M685" s="19">
        <v>0</v>
      </c>
      <c r="N685" s="19">
        <v>5827798681</v>
      </c>
      <c r="O685" s="19">
        <v>0</v>
      </c>
      <c r="P685" s="19">
        <v>1554356867</v>
      </c>
      <c r="Q685" s="19">
        <v>0</v>
      </c>
      <c r="R685" s="19">
        <v>0</v>
      </c>
      <c r="S685" s="19">
        <v>0</v>
      </c>
      <c r="T685" s="19">
        <v>0</v>
      </c>
      <c r="U685" s="19">
        <v>4273441814</v>
      </c>
      <c r="V685" s="19">
        <v>0</v>
      </c>
      <c r="W685" s="19">
        <v>4273441814</v>
      </c>
      <c r="X685" s="20">
        <f t="shared" si="130"/>
        <v>0</v>
      </c>
      <c r="Y685" s="20">
        <f t="shared" si="125"/>
        <v>0</v>
      </c>
      <c r="Z685" s="20">
        <f t="shared" si="126"/>
        <v>0.26671423501082331</v>
      </c>
      <c r="AA685" s="21">
        <f t="shared" si="127"/>
        <v>0.26671423501082331</v>
      </c>
    </row>
    <row r="686" spans="1:27" ht="150" hidden="1" outlineLevel="4" x14ac:dyDescent="0.25">
      <c r="A686" s="15" t="s">
        <v>377</v>
      </c>
      <c r="B686" s="16" t="s">
        <v>300</v>
      </c>
      <c r="C686" s="16" t="s">
        <v>192</v>
      </c>
      <c r="D686" s="16" t="s">
        <v>193</v>
      </c>
      <c r="E686" s="16" t="s">
        <v>142</v>
      </c>
      <c r="F686" s="16">
        <v>280</v>
      </c>
      <c r="G686" s="16">
        <v>2310</v>
      </c>
      <c r="H686" s="16">
        <v>3420</v>
      </c>
      <c r="I686" s="17" t="s">
        <v>457</v>
      </c>
      <c r="J686" s="18">
        <v>174588211</v>
      </c>
      <c r="K686" s="19">
        <v>174588211</v>
      </c>
      <c r="L686" s="19">
        <v>0</v>
      </c>
      <c r="M686" s="19">
        <v>0</v>
      </c>
      <c r="N686" s="19">
        <v>174588211</v>
      </c>
      <c r="O686" s="19">
        <v>0</v>
      </c>
      <c r="P686" s="19">
        <v>0</v>
      </c>
      <c r="Q686" s="19">
        <v>0</v>
      </c>
      <c r="R686" s="19">
        <v>0</v>
      </c>
      <c r="S686" s="19">
        <v>0</v>
      </c>
      <c r="T686" s="19">
        <v>0</v>
      </c>
      <c r="U686" s="19">
        <v>174588211</v>
      </c>
      <c r="V686" s="19">
        <v>0</v>
      </c>
      <c r="W686" s="19">
        <v>174588211</v>
      </c>
      <c r="X686" s="20">
        <f t="shared" si="130"/>
        <v>0</v>
      </c>
      <c r="Y686" s="20">
        <f t="shared" si="125"/>
        <v>0</v>
      </c>
      <c r="Z686" s="20">
        <f t="shared" si="126"/>
        <v>0</v>
      </c>
      <c r="AA686" s="21">
        <f t="shared" si="127"/>
        <v>0</v>
      </c>
    </row>
    <row r="687" spans="1:27" ht="90" hidden="1" outlineLevel="4" x14ac:dyDescent="0.25">
      <c r="A687" s="15" t="s">
        <v>377</v>
      </c>
      <c r="B687" s="16" t="s">
        <v>300</v>
      </c>
      <c r="C687" s="16" t="s">
        <v>192</v>
      </c>
      <c r="D687" s="16" t="s">
        <v>458</v>
      </c>
      <c r="E687" s="16" t="s">
        <v>459</v>
      </c>
      <c r="F687" s="16" t="s">
        <v>496</v>
      </c>
      <c r="G687" s="16">
        <v>2320</v>
      </c>
      <c r="H687" s="16">
        <v>3420</v>
      </c>
      <c r="I687" s="17" t="s">
        <v>460</v>
      </c>
      <c r="J687" s="18">
        <v>338168691</v>
      </c>
      <c r="K687" s="19">
        <v>338168691</v>
      </c>
      <c r="L687" s="19">
        <v>0</v>
      </c>
      <c r="M687" s="19">
        <v>0</v>
      </c>
      <c r="N687" s="19">
        <v>338168691</v>
      </c>
      <c r="O687" s="19">
        <v>0</v>
      </c>
      <c r="P687" s="19">
        <v>0</v>
      </c>
      <c r="Q687" s="19">
        <v>0</v>
      </c>
      <c r="R687" s="19">
        <v>0</v>
      </c>
      <c r="S687" s="19">
        <v>0</v>
      </c>
      <c r="T687" s="19">
        <v>0</v>
      </c>
      <c r="U687" s="19">
        <v>338168691</v>
      </c>
      <c r="V687" s="19">
        <v>0</v>
      </c>
      <c r="W687" s="19">
        <v>338168691</v>
      </c>
      <c r="X687" s="20">
        <f t="shared" si="130"/>
        <v>0</v>
      </c>
      <c r="Y687" s="20">
        <f t="shared" si="125"/>
        <v>0</v>
      </c>
      <c r="Z687" s="20">
        <f t="shared" si="126"/>
        <v>0</v>
      </c>
      <c r="AA687" s="21">
        <f t="shared" si="127"/>
        <v>0</v>
      </c>
    </row>
    <row r="688" spans="1:27" ht="90" hidden="1" outlineLevel="4" x14ac:dyDescent="0.25">
      <c r="A688" s="15" t="s">
        <v>377</v>
      </c>
      <c r="B688" s="16" t="s">
        <v>300</v>
      </c>
      <c r="C688" s="16" t="s">
        <v>192</v>
      </c>
      <c r="D688" s="16" t="s">
        <v>328</v>
      </c>
      <c r="E688" s="16" t="s">
        <v>459</v>
      </c>
      <c r="F688" s="16" t="s">
        <v>496</v>
      </c>
      <c r="G688" s="16">
        <v>2320</v>
      </c>
      <c r="H688" s="16">
        <v>3420</v>
      </c>
      <c r="I688" s="17" t="s">
        <v>461</v>
      </c>
      <c r="J688" s="18">
        <v>44403880</v>
      </c>
      <c r="K688" s="19">
        <v>44403880</v>
      </c>
      <c r="L688" s="19">
        <v>0</v>
      </c>
      <c r="M688" s="19">
        <v>0</v>
      </c>
      <c r="N688" s="19">
        <v>44403880</v>
      </c>
      <c r="O688" s="19">
        <v>0</v>
      </c>
      <c r="P688" s="19">
        <v>0</v>
      </c>
      <c r="Q688" s="19">
        <v>0</v>
      </c>
      <c r="R688" s="19">
        <v>0</v>
      </c>
      <c r="S688" s="19">
        <v>0</v>
      </c>
      <c r="T688" s="19">
        <v>0</v>
      </c>
      <c r="U688" s="19">
        <v>44403880</v>
      </c>
      <c r="V688" s="19">
        <v>0</v>
      </c>
      <c r="W688" s="19">
        <v>44403880</v>
      </c>
      <c r="X688" s="20">
        <f t="shared" si="130"/>
        <v>0</v>
      </c>
      <c r="Y688" s="20">
        <f t="shared" si="125"/>
        <v>0</v>
      </c>
      <c r="Z688" s="20">
        <f t="shared" si="126"/>
        <v>0</v>
      </c>
      <c r="AA688" s="21">
        <f t="shared" si="127"/>
        <v>0</v>
      </c>
    </row>
    <row r="689" spans="1:27" ht="90" hidden="1" outlineLevel="4" x14ac:dyDescent="0.25">
      <c r="A689" s="15" t="s">
        <v>377</v>
      </c>
      <c r="B689" s="16" t="s">
        <v>300</v>
      </c>
      <c r="C689" s="16" t="s">
        <v>192</v>
      </c>
      <c r="D689" s="16" t="s">
        <v>462</v>
      </c>
      <c r="E689" s="16" t="s">
        <v>459</v>
      </c>
      <c r="F689" s="16" t="s">
        <v>496</v>
      </c>
      <c r="G689" s="16">
        <v>2320</v>
      </c>
      <c r="H689" s="16">
        <v>3420</v>
      </c>
      <c r="I689" s="17" t="s">
        <v>463</v>
      </c>
      <c r="J689" s="18">
        <v>28523202</v>
      </c>
      <c r="K689" s="19">
        <v>28523202</v>
      </c>
      <c r="L689" s="19">
        <v>0</v>
      </c>
      <c r="M689" s="19">
        <v>0</v>
      </c>
      <c r="N689" s="19">
        <v>28523202</v>
      </c>
      <c r="O689" s="19">
        <v>0</v>
      </c>
      <c r="P689" s="19">
        <v>0</v>
      </c>
      <c r="Q689" s="19">
        <v>0</v>
      </c>
      <c r="R689" s="19">
        <v>0</v>
      </c>
      <c r="S689" s="19">
        <v>0</v>
      </c>
      <c r="T689" s="19">
        <v>0</v>
      </c>
      <c r="U689" s="19">
        <v>28523202</v>
      </c>
      <c r="V689" s="19">
        <v>0</v>
      </c>
      <c r="W689" s="19">
        <v>28523202</v>
      </c>
      <c r="X689" s="20">
        <f t="shared" si="130"/>
        <v>0</v>
      </c>
      <c r="Y689" s="20">
        <f t="shared" si="125"/>
        <v>0</v>
      </c>
      <c r="Z689" s="20">
        <f t="shared" si="126"/>
        <v>0</v>
      </c>
      <c r="AA689" s="21">
        <f t="shared" si="127"/>
        <v>0</v>
      </c>
    </row>
    <row r="690" spans="1:27" hidden="1" outlineLevel="3" x14ac:dyDescent="0.25">
      <c r="A690" s="22"/>
      <c r="B690" s="23"/>
      <c r="C690" s="23" t="s">
        <v>194</v>
      </c>
      <c r="D690" s="23"/>
      <c r="E690" s="23"/>
      <c r="F690" s="23"/>
      <c r="G690" s="23"/>
      <c r="H690" s="23"/>
      <c r="I690" s="24"/>
      <c r="J690" s="25">
        <f t="shared" ref="J690:W690" si="132">SUBTOTAL(9,J685:J689)</f>
        <v>6413482665</v>
      </c>
      <c r="K690" s="26">
        <f t="shared" si="132"/>
        <v>6413482665</v>
      </c>
      <c r="L690" s="26">
        <f t="shared" si="132"/>
        <v>0</v>
      </c>
      <c r="M690" s="26">
        <f t="shared" si="132"/>
        <v>0</v>
      </c>
      <c r="N690" s="26">
        <f t="shared" si="132"/>
        <v>6413482665</v>
      </c>
      <c r="O690" s="26">
        <f t="shared" si="132"/>
        <v>0</v>
      </c>
      <c r="P690" s="26">
        <f t="shared" si="132"/>
        <v>1554356867</v>
      </c>
      <c r="Q690" s="26">
        <f t="shared" si="132"/>
        <v>0</v>
      </c>
      <c r="R690" s="26">
        <f t="shared" si="132"/>
        <v>0</v>
      </c>
      <c r="S690" s="26">
        <f t="shared" si="132"/>
        <v>0</v>
      </c>
      <c r="T690" s="26">
        <f t="shared" si="132"/>
        <v>0</v>
      </c>
      <c r="U690" s="26">
        <f t="shared" si="132"/>
        <v>4859125798</v>
      </c>
      <c r="V690" s="26">
        <f t="shared" si="132"/>
        <v>0</v>
      </c>
      <c r="W690" s="26">
        <f t="shared" si="132"/>
        <v>4859125798</v>
      </c>
      <c r="X690" s="27">
        <f t="shared" si="130"/>
        <v>0</v>
      </c>
      <c r="Y690" s="27">
        <f t="shared" si="125"/>
        <v>0</v>
      </c>
      <c r="Z690" s="27">
        <f t="shared" si="126"/>
        <v>0.24235769365722609</v>
      </c>
      <c r="AA690" s="28">
        <f t="shared" si="127"/>
        <v>0.24235769365722609</v>
      </c>
    </row>
    <row r="691" spans="1:27" outlineLevel="2" collapsed="1" x14ac:dyDescent="0.25">
      <c r="A691" s="22"/>
      <c r="B691" s="23" t="s">
        <v>306</v>
      </c>
      <c r="C691" s="23"/>
      <c r="D691" s="23"/>
      <c r="E691" s="23"/>
      <c r="F691" s="23"/>
      <c r="G691" s="23"/>
      <c r="H691" s="23"/>
      <c r="I691" s="24"/>
      <c r="J691" s="25">
        <f t="shared" ref="J691:W691" si="133">SUBTOTAL(9,J646:J689)</f>
        <v>216349147328</v>
      </c>
      <c r="K691" s="26">
        <f t="shared" si="133"/>
        <v>236063199521.85001</v>
      </c>
      <c r="L691" s="26">
        <f t="shared" si="133"/>
        <v>0</v>
      </c>
      <c r="M691" s="26">
        <f t="shared" si="133"/>
        <v>0</v>
      </c>
      <c r="N691" s="26">
        <f t="shared" si="133"/>
        <v>236063199521.85001</v>
      </c>
      <c r="O691" s="26">
        <f t="shared" si="133"/>
        <v>0</v>
      </c>
      <c r="P691" s="26">
        <f t="shared" si="133"/>
        <v>22556029593.720001</v>
      </c>
      <c r="Q691" s="26">
        <f t="shared" si="133"/>
        <v>0</v>
      </c>
      <c r="R691" s="26">
        <f t="shared" si="133"/>
        <v>41724915056.920013</v>
      </c>
      <c r="S691" s="26">
        <f t="shared" si="133"/>
        <v>40805784481.290009</v>
      </c>
      <c r="T691" s="26">
        <f t="shared" si="133"/>
        <v>162611024022.21002</v>
      </c>
      <c r="U691" s="26">
        <f t="shared" si="133"/>
        <v>171782254871.21002</v>
      </c>
      <c r="V691" s="26">
        <f t="shared" si="133"/>
        <v>0</v>
      </c>
      <c r="W691" s="26">
        <f t="shared" si="133"/>
        <v>171782254871.21002</v>
      </c>
      <c r="X691" s="27">
        <f t="shared" si="130"/>
        <v>0.17675315399195865</v>
      </c>
      <c r="Y691" s="27">
        <f t="shared" si="125"/>
        <v>0.17675315399195865</v>
      </c>
      <c r="Z691" s="27">
        <f t="shared" si="126"/>
        <v>9.5550808594510372E-2</v>
      </c>
      <c r="AA691" s="28">
        <f t="shared" si="127"/>
        <v>0.27230396258646905</v>
      </c>
    </row>
    <row r="692" spans="1:27" hidden="1" outlineLevel="4" x14ac:dyDescent="0.25">
      <c r="A692" s="15" t="s">
        <v>377</v>
      </c>
      <c r="B692" s="16" t="s">
        <v>464</v>
      </c>
      <c r="C692" s="16" t="s">
        <v>33</v>
      </c>
      <c r="D692" s="16" t="s">
        <v>34</v>
      </c>
      <c r="E692" s="16"/>
      <c r="F692" s="16">
        <v>280</v>
      </c>
      <c r="G692" s="16">
        <v>1111</v>
      </c>
      <c r="H692" s="16">
        <v>3480</v>
      </c>
      <c r="I692" s="17" t="s">
        <v>36</v>
      </c>
      <c r="J692" s="18">
        <v>69173820475</v>
      </c>
      <c r="K692" s="19">
        <v>69173820475</v>
      </c>
      <c r="L692" s="19">
        <v>0</v>
      </c>
      <c r="M692" s="19">
        <v>0</v>
      </c>
      <c r="N692" s="19">
        <v>69173820475</v>
      </c>
      <c r="O692" s="19">
        <v>0</v>
      </c>
      <c r="P692" s="19">
        <v>183550.38</v>
      </c>
      <c r="Q692" s="19">
        <v>0</v>
      </c>
      <c r="R692" s="19">
        <v>10604079126.1</v>
      </c>
      <c r="S692" s="19">
        <v>10604079126.1</v>
      </c>
      <c r="T692" s="19">
        <v>58569557798.519997</v>
      </c>
      <c r="U692" s="19">
        <v>58569557798.519997</v>
      </c>
      <c r="V692" s="19">
        <v>0</v>
      </c>
      <c r="W692" s="19">
        <v>58569557798.519997</v>
      </c>
      <c r="X692" s="20">
        <f t="shared" si="130"/>
        <v>0.15329613216798404</v>
      </c>
      <c r="Y692" s="20">
        <f t="shared" si="125"/>
        <v>0.15329613216798404</v>
      </c>
      <c r="Z692" s="20">
        <f t="shared" si="126"/>
        <v>2.6534659895839736E-6</v>
      </c>
      <c r="AA692" s="21">
        <f t="shared" si="127"/>
        <v>0.15329878563397362</v>
      </c>
    </row>
    <row r="693" spans="1:27" hidden="1" outlineLevel="4" x14ac:dyDescent="0.25">
      <c r="A693" s="15" t="s">
        <v>377</v>
      </c>
      <c r="B693" s="16" t="s">
        <v>464</v>
      </c>
      <c r="C693" s="16" t="s">
        <v>33</v>
      </c>
      <c r="D693" s="16" t="s">
        <v>37</v>
      </c>
      <c r="E693" s="16"/>
      <c r="F693" s="16">
        <v>280</v>
      </c>
      <c r="G693" s="16">
        <v>1111</v>
      </c>
      <c r="H693" s="16">
        <v>3480</v>
      </c>
      <c r="I693" s="17" t="s">
        <v>38</v>
      </c>
      <c r="J693" s="18">
        <v>2243614907</v>
      </c>
      <c r="K693" s="19">
        <v>2243614907</v>
      </c>
      <c r="L693" s="19">
        <v>0</v>
      </c>
      <c r="M693" s="19">
        <v>0</v>
      </c>
      <c r="N693" s="19">
        <v>2243614907</v>
      </c>
      <c r="O693" s="19">
        <v>0</v>
      </c>
      <c r="P693" s="19">
        <v>0</v>
      </c>
      <c r="Q693" s="19">
        <v>0</v>
      </c>
      <c r="R693" s="19">
        <v>437541190.79000002</v>
      </c>
      <c r="S693" s="19">
        <v>437541190.79000002</v>
      </c>
      <c r="T693" s="19">
        <v>1806073716.21</v>
      </c>
      <c r="U693" s="19">
        <v>1806073716.21</v>
      </c>
      <c r="V693" s="19">
        <v>0</v>
      </c>
      <c r="W693" s="19">
        <v>1806073716.21</v>
      </c>
      <c r="X693" s="20">
        <f t="shared" si="130"/>
        <v>0.19501617208233321</v>
      </c>
      <c r="Y693" s="20">
        <f t="shared" si="125"/>
        <v>0.19501617208233321</v>
      </c>
      <c r="Z693" s="20">
        <f t="shared" si="126"/>
        <v>0</v>
      </c>
      <c r="AA693" s="21">
        <f t="shared" si="127"/>
        <v>0.19501617208233321</v>
      </c>
    </row>
    <row r="694" spans="1:27" hidden="1" outlineLevel="4" x14ac:dyDescent="0.25">
      <c r="A694" s="15" t="s">
        <v>377</v>
      </c>
      <c r="B694" s="16" t="s">
        <v>464</v>
      </c>
      <c r="C694" s="16" t="s">
        <v>33</v>
      </c>
      <c r="D694" s="16" t="s">
        <v>378</v>
      </c>
      <c r="E694" s="16"/>
      <c r="F694" s="16">
        <v>280</v>
      </c>
      <c r="G694" s="16">
        <v>1111</v>
      </c>
      <c r="H694" s="16">
        <v>3480</v>
      </c>
      <c r="I694" s="17" t="s">
        <v>379</v>
      </c>
      <c r="J694" s="18">
        <v>7913689</v>
      </c>
      <c r="K694" s="19">
        <v>7913689</v>
      </c>
      <c r="L694" s="19">
        <v>0</v>
      </c>
      <c r="M694" s="19">
        <v>0</v>
      </c>
      <c r="N694" s="19">
        <v>7913689</v>
      </c>
      <c r="O694" s="19">
        <v>0</v>
      </c>
      <c r="P694" s="19">
        <v>0</v>
      </c>
      <c r="Q694" s="19">
        <v>0</v>
      </c>
      <c r="R694" s="19">
        <v>1197086.73</v>
      </c>
      <c r="S694" s="19">
        <v>1197086.73</v>
      </c>
      <c r="T694" s="19">
        <v>6716602.2699999996</v>
      </c>
      <c r="U694" s="19">
        <v>6716602.2699999996</v>
      </c>
      <c r="V694" s="19">
        <v>0</v>
      </c>
      <c r="W694" s="19">
        <v>6716602.2699999996</v>
      </c>
      <c r="X694" s="20">
        <f t="shared" si="130"/>
        <v>0.15126785118798577</v>
      </c>
      <c r="Y694" s="20">
        <f t="shared" si="125"/>
        <v>0.15126785118798577</v>
      </c>
      <c r="Z694" s="20">
        <f t="shared" si="126"/>
        <v>0</v>
      </c>
      <c r="AA694" s="21">
        <f t="shared" si="127"/>
        <v>0.15126785118798577</v>
      </c>
    </row>
    <row r="695" spans="1:27" hidden="1" outlineLevel="4" x14ac:dyDescent="0.25">
      <c r="A695" s="15" t="s">
        <v>377</v>
      </c>
      <c r="B695" s="16" t="s">
        <v>464</v>
      </c>
      <c r="C695" s="16" t="s">
        <v>33</v>
      </c>
      <c r="D695" s="16" t="s">
        <v>380</v>
      </c>
      <c r="E695" s="16"/>
      <c r="F695" s="16">
        <v>280</v>
      </c>
      <c r="G695" s="16">
        <v>1111</v>
      </c>
      <c r="H695" s="16">
        <v>3480</v>
      </c>
      <c r="I695" s="17" t="s">
        <v>381</v>
      </c>
      <c r="J695" s="18">
        <v>89047779</v>
      </c>
      <c r="K695" s="19">
        <v>89047779</v>
      </c>
      <c r="L695" s="19">
        <v>0</v>
      </c>
      <c r="M695" s="19">
        <v>0</v>
      </c>
      <c r="N695" s="19">
        <v>89047779</v>
      </c>
      <c r="O695" s="19">
        <v>0</v>
      </c>
      <c r="P695" s="19">
        <v>89047779</v>
      </c>
      <c r="Q695" s="19">
        <v>0</v>
      </c>
      <c r="R695" s="19">
        <v>0</v>
      </c>
      <c r="S695" s="19">
        <v>0</v>
      </c>
      <c r="T695" s="19">
        <v>0</v>
      </c>
      <c r="U695" s="19">
        <v>0</v>
      </c>
      <c r="V695" s="19">
        <v>0</v>
      </c>
      <c r="W695" s="19">
        <v>0</v>
      </c>
      <c r="X695" s="20">
        <f t="shared" si="130"/>
        <v>0</v>
      </c>
      <c r="Y695" s="20">
        <f t="shared" si="125"/>
        <v>0</v>
      </c>
      <c r="Z695" s="20">
        <f t="shared" si="126"/>
        <v>1</v>
      </c>
      <c r="AA695" s="21">
        <f t="shared" si="127"/>
        <v>1</v>
      </c>
    </row>
    <row r="696" spans="1:27" hidden="1" outlineLevel="4" x14ac:dyDescent="0.25">
      <c r="A696" s="15" t="s">
        <v>377</v>
      </c>
      <c r="B696" s="16" t="s">
        <v>464</v>
      </c>
      <c r="C696" s="16" t="s">
        <v>33</v>
      </c>
      <c r="D696" s="16" t="s">
        <v>43</v>
      </c>
      <c r="E696" s="16"/>
      <c r="F696" s="16">
        <v>280</v>
      </c>
      <c r="G696" s="16">
        <v>1111</v>
      </c>
      <c r="H696" s="16">
        <v>3480</v>
      </c>
      <c r="I696" s="17" t="s">
        <v>44</v>
      </c>
      <c r="J696" s="18">
        <v>17157502004</v>
      </c>
      <c r="K696" s="19">
        <v>17157502004</v>
      </c>
      <c r="L696" s="19">
        <v>0</v>
      </c>
      <c r="M696" s="19">
        <v>0</v>
      </c>
      <c r="N696" s="19">
        <v>17157502004</v>
      </c>
      <c r="O696" s="19">
        <v>0</v>
      </c>
      <c r="P696" s="19">
        <v>47583217.880000003</v>
      </c>
      <c r="Q696" s="19">
        <v>0</v>
      </c>
      <c r="R696" s="19">
        <v>2494890182.4099998</v>
      </c>
      <c r="S696" s="19">
        <v>2494890182.4099998</v>
      </c>
      <c r="T696" s="19">
        <v>14615028603.709999</v>
      </c>
      <c r="U696" s="19">
        <v>14615028603.709999</v>
      </c>
      <c r="V696" s="19">
        <v>0</v>
      </c>
      <c r="W696" s="19">
        <v>14615028603.710001</v>
      </c>
      <c r="X696" s="20">
        <f t="shared" si="130"/>
        <v>0.14541103838008329</v>
      </c>
      <c r="Y696" s="20">
        <f t="shared" si="125"/>
        <v>0.14541103838008329</v>
      </c>
      <c r="Z696" s="20">
        <f t="shared" si="126"/>
        <v>2.7733185092390913E-3</v>
      </c>
      <c r="AA696" s="21">
        <f t="shared" si="127"/>
        <v>0.14818435688932238</v>
      </c>
    </row>
    <row r="697" spans="1:27" ht="30" hidden="1" outlineLevel="4" x14ac:dyDescent="0.25">
      <c r="A697" s="15" t="s">
        <v>377</v>
      </c>
      <c r="B697" s="16" t="s">
        <v>464</v>
      </c>
      <c r="C697" s="16" t="s">
        <v>33</v>
      </c>
      <c r="D697" s="16" t="s">
        <v>45</v>
      </c>
      <c r="E697" s="16"/>
      <c r="F697" s="16">
        <v>280</v>
      </c>
      <c r="G697" s="16">
        <v>1111</v>
      </c>
      <c r="H697" s="16">
        <v>3480</v>
      </c>
      <c r="I697" s="17" t="s">
        <v>46</v>
      </c>
      <c r="J697" s="18">
        <v>905617309</v>
      </c>
      <c r="K697" s="19">
        <v>905617309</v>
      </c>
      <c r="L697" s="19">
        <v>0</v>
      </c>
      <c r="M697" s="19">
        <v>0</v>
      </c>
      <c r="N697" s="19">
        <v>905617309</v>
      </c>
      <c r="O697" s="19">
        <v>0</v>
      </c>
      <c r="P697" s="19">
        <v>0</v>
      </c>
      <c r="Q697" s="19">
        <v>0</v>
      </c>
      <c r="R697" s="19">
        <v>137059130.93000001</v>
      </c>
      <c r="S697" s="19">
        <v>137059130.93000001</v>
      </c>
      <c r="T697" s="19">
        <v>768558178.07000005</v>
      </c>
      <c r="U697" s="19">
        <v>768558178.07000005</v>
      </c>
      <c r="V697" s="19">
        <v>0</v>
      </c>
      <c r="W697" s="19">
        <v>768558178.06999993</v>
      </c>
      <c r="X697" s="20">
        <f t="shared" si="130"/>
        <v>0.15134332081322885</v>
      </c>
      <c r="Y697" s="20">
        <f t="shared" si="125"/>
        <v>0.15134332081322885</v>
      </c>
      <c r="Z697" s="20">
        <f t="shared" si="126"/>
        <v>0</v>
      </c>
      <c r="AA697" s="21">
        <f t="shared" si="127"/>
        <v>0.15134332081322885</v>
      </c>
    </row>
    <row r="698" spans="1:27" hidden="1" outlineLevel="4" x14ac:dyDescent="0.25">
      <c r="A698" s="15" t="s">
        <v>377</v>
      </c>
      <c r="B698" s="16" t="s">
        <v>464</v>
      </c>
      <c r="C698" s="16" t="s">
        <v>33</v>
      </c>
      <c r="D698" s="16" t="s">
        <v>47</v>
      </c>
      <c r="E698" s="16"/>
      <c r="F698" s="16">
        <v>280</v>
      </c>
      <c r="G698" s="16">
        <v>1111</v>
      </c>
      <c r="H698" s="16">
        <v>3480</v>
      </c>
      <c r="I698" s="17" t="s">
        <v>48</v>
      </c>
      <c r="J698" s="18">
        <v>6048413893</v>
      </c>
      <c r="K698" s="19">
        <v>6048413893</v>
      </c>
      <c r="L698" s="19">
        <v>0</v>
      </c>
      <c r="M698" s="19">
        <v>0</v>
      </c>
      <c r="N698" s="19">
        <v>6048413893</v>
      </c>
      <c r="O698" s="19">
        <v>0</v>
      </c>
      <c r="P698" s="19">
        <v>13231341.02</v>
      </c>
      <c r="Q698" s="19">
        <v>0</v>
      </c>
      <c r="R698" s="19">
        <v>7636979.2599999998</v>
      </c>
      <c r="S698" s="19">
        <v>7636979.2599999998</v>
      </c>
      <c r="T698" s="19">
        <v>6027545572.7200003</v>
      </c>
      <c r="U698" s="19">
        <v>6027545572.7200003</v>
      </c>
      <c r="V698" s="19">
        <v>0</v>
      </c>
      <c r="W698" s="19">
        <v>6027545572.7199993</v>
      </c>
      <c r="X698" s="20">
        <f t="shared" si="130"/>
        <v>1.2626416437602744E-3</v>
      </c>
      <c r="Y698" s="20">
        <f t="shared" si="125"/>
        <v>1.2626416437602744E-3</v>
      </c>
      <c r="Z698" s="20">
        <f t="shared" si="126"/>
        <v>2.1875720236859126E-3</v>
      </c>
      <c r="AA698" s="21">
        <f t="shared" si="127"/>
        <v>3.450213667446187E-3</v>
      </c>
    </row>
    <row r="699" spans="1:27" hidden="1" outlineLevel="4" x14ac:dyDescent="0.25">
      <c r="A699" s="15" t="s">
        <v>377</v>
      </c>
      <c r="B699" s="16" t="s">
        <v>464</v>
      </c>
      <c r="C699" s="16" t="s">
        <v>33</v>
      </c>
      <c r="D699" s="16" t="s">
        <v>49</v>
      </c>
      <c r="E699" s="16"/>
      <c r="F699" s="16">
        <v>280</v>
      </c>
      <c r="G699" s="16">
        <v>1111</v>
      </c>
      <c r="H699" s="16">
        <v>3480</v>
      </c>
      <c r="I699" s="17" t="s">
        <v>50</v>
      </c>
      <c r="J699" s="18">
        <v>9365766086</v>
      </c>
      <c r="K699" s="19">
        <v>9365766086</v>
      </c>
      <c r="L699" s="19">
        <v>0</v>
      </c>
      <c r="M699" s="19">
        <v>0</v>
      </c>
      <c r="N699" s="19">
        <v>9365766086</v>
      </c>
      <c r="O699" s="19">
        <v>0</v>
      </c>
      <c r="P699" s="19">
        <v>29061277.949999999</v>
      </c>
      <c r="Q699" s="19">
        <v>0</v>
      </c>
      <c r="R699" s="19">
        <v>8338102058.9899998</v>
      </c>
      <c r="S699" s="19">
        <v>8338102058.9899998</v>
      </c>
      <c r="T699" s="19">
        <v>998602749.05999994</v>
      </c>
      <c r="U699" s="19">
        <v>998602749.05999994</v>
      </c>
      <c r="V699" s="19">
        <v>0</v>
      </c>
      <c r="W699" s="19">
        <v>998602749.05999947</v>
      </c>
      <c r="X699" s="20">
        <f t="shared" si="130"/>
        <v>0.89027442949422386</v>
      </c>
      <c r="Y699" s="20">
        <f t="shared" si="125"/>
        <v>0.89027442949422386</v>
      </c>
      <c r="Z699" s="20">
        <f t="shared" si="126"/>
        <v>3.1029258774080385E-3</v>
      </c>
      <c r="AA699" s="21">
        <f t="shared" si="127"/>
        <v>0.89337735537163188</v>
      </c>
    </row>
    <row r="700" spans="1:27" hidden="1" outlineLevel="4" x14ac:dyDescent="0.25">
      <c r="A700" s="15" t="s">
        <v>377</v>
      </c>
      <c r="B700" s="16" t="s">
        <v>464</v>
      </c>
      <c r="C700" s="16" t="s">
        <v>33</v>
      </c>
      <c r="D700" s="16" t="s">
        <v>51</v>
      </c>
      <c r="E700" s="16"/>
      <c r="F700" s="16">
        <v>280</v>
      </c>
      <c r="G700" s="16">
        <v>1111</v>
      </c>
      <c r="H700" s="16">
        <v>3480</v>
      </c>
      <c r="I700" s="17" t="s">
        <v>52</v>
      </c>
      <c r="J700" s="18">
        <v>14179483057</v>
      </c>
      <c r="K700" s="19">
        <v>14179483057</v>
      </c>
      <c r="L700" s="19">
        <v>0</v>
      </c>
      <c r="M700" s="19">
        <v>0</v>
      </c>
      <c r="N700" s="19">
        <v>14179483057</v>
      </c>
      <c r="O700" s="19">
        <v>0</v>
      </c>
      <c r="P700" s="19">
        <v>98888772.180000007</v>
      </c>
      <c r="Q700" s="19">
        <v>0</v>
      </c>
      <c r="R700" s="19">
        <v>2348377734.1999998</v>
      </c>
      <c r="S700" s="19">
        <v>2348377734.1999998</v>
      </c>
      <c r="T700" s="19">
        <v>11732216550.620001</v>
      </c>
      <c r="U700" s="19">
        <v>11732216550.620001</v>
      </c>
      <c r="V700" s="19">
        <v>0</v>
      </c>
      <c r="W700" s="19">
        <v>11732216550.619999</v>
      </c>
      <c r="X700" s="20">
        <f t="shared" si="130"/>
        <v>0.16561800770590673</v>
      </c>
      <c r="Y700" s="20">
        <f t="shared" si="125"/>
        <v>0.16561800770590673</v>
      </c>
      <c r="Z700" s="20">
        <f t="shared" si="126"/>
        <v>6.9740745683377703E-3</v>
      </c>
      <c r="AA700" s="21">
        <f t="shared" si="127"/>
        <v>0.1725920822742445</v>
      </c>
    </row>
    <row r="701" spans="1:27" ht="300" hidden="1" outlineLevel="4" x14ac:dyDescent="0.25">
      <c r="A701" s="15" t="s">
        <v>377</v>
      </c>
      <c r="B701" s="16" t="s">
        <v>464</v>
      </c>
      <c r="C701" s="16" t="s">
        <v>33</v>
      </c>
      <c r="D701" s="16" t="s">
        <v>53</v>
      </c>
      <c r="E701" s="16" t="s">
        <v>54</v>
      </c>
      <c r="F701" s="16">
        <v>523</v>
      </c>
      <c r="G701" s="16">
        <v>1112</v>
      </c>
      <c r="H701" s="16">
        <v>3420</v>
      </c>
      <c r="I701" s="17" t="s">
        <v>465</v>
      </c>
      <c r="J701" s="18">
        <v>0</v>
      </c>
      <c r="K701" s="19">
        <v>8286615755</v>
      </c>
      <c r="L701" s="19">
        <v>0</v>
      </c>
      <c r="M701" s="19">
        <v>0</v>
      </c>
      <c r="N701" s="19">
        <v>8286615755</v>
      </c>
      <c r="O701" s="19">
        <v>0</v>
      </c>
      <c r="P701" s="19">
        <v>0</v>
      </c>
      <c r="Q701" s="19">
        <v>0</v>
      </c>
      <c r="R701" s="19">
        <v>0</v>
      </c>
      <c r="S701" s="19">
        <v>0</v>
      </c>
      <c r="T701" s="19">
        <v>8286615755</v>
      </c>
      <c r="U701" s="19">
        <v>8286615755</v>
      </c>
      <c r="V701" s="19">
        <v>0</v>
      </c>
      <c r="W701" s="19">
        <v>8286615755</v>
      </c>
      <c r="X701" s="20">
        <f t="shared" si="130"/>
        <v>0</v>
      </c>
      <c r="Y701" s="20">
        <f t="shared" si="125"/>
        <v>0</v>
      </c>
      <c r="Z701" s="20">
        <f t="shared" si="126"/>
        <v>0</v>
      </c>
      <c r="AA701" s="21">
        <f t="shared" si="127"/>
        <v>0</v>
      </c>
    </row>
    <row r="702" spans="1:27" ht="300" hidden="1" outlineLevel="4" x14ac:dyDescent="0.25">
      <c r="A702" s="15" t="s">
        <v>377</v>
      </c>
      <c r="B702" s="16" t="s">
        <v>464</v>
      </c>
      <c r="C702" s="16" t="s">
        <v>33</v>
      </c>
      <c r="D702" s="16" t="s">
        <v>53</v>
      </c>
      <c r="E702" s="16" t="s">
        <v>54</v>
      </c>
      <c r="F702" s="16">
        <v>542</v>
      </c>
      <c r="G702" s="16">
        <v>1112</v>
      </c>
      <c r="H702" s="16">
        <v>3420</v>
      </c>
      <c r="I702" s="17" t="s">
        <v>466</v>
      </c>
      <c r="J702" s="18">
        <v>0</v>
      </c>
      <c r="K702" s="19">
        <v>412687781</v>
      </c>
      <c r="L702" s="19">
        <v>0</v>
      </c>
      <c r="M702" s="19">
        <v>0</v>
      </c>
      <c r="N702" s="19">
        <v>412687781</v>
      </c>
      <c r="O702" s="19">
        <v>0</v>
      </c>
      <c r="P702" s="19">
        <v>0</v>
      </c>
      <c r="Q702" s="19">
        <v>0</v>
      </c>
      <c r="R702" s="19">
        <v>0</v>
      </c>
      <c r="S702" s="19">
        <v>0</v>
      </c>
      <c r="T702" s="19">
        <v>412687781</v>
      </c>
      <c r="U702" s="19">
        <v>412687781</v>
      </c>
      <c r="V702" s="19">
        <v>0</v>
      </c>
      <c r="W702" s="19">
        <v>412687781</v>
      </c>
      <c r="X702" s="20">
        <f t="shared" si="130"/>
        <v>0</v>
      </c>
      <c r="Y702" s="20">
        <f t="shared" si="125"/>
        <v>0</v>
      </c>
      <c r="Z702" s="20">
        <f t="shared" si="126"/>
        <v>0</v>
      </c>
      <c r="AA702" s="21">
        <f t="shared" si="127"/>
        <v>0</v>
      </c>
    </row>
    <row r="703" spans="1:27" ht="300" hidden="1" outlineLevel="4" x14ac:dyDescent="0.25">
      <c r="A703" s="15" t="s">
        <v>377</v>
      </c>
      <c r="B703" s="16" t="s">
        <v>464</v>
      </c>
      <c r="C703" s="16" t="s">
        <v>33</v>
      </c>
      <c r="D703" s="16" t="s">
        <v>53</v>
      </c>
      <c r="E703" s="16" t="s">
        <v>54</v>
      </c>
      <c r="F703" s="16">
        <v>664</v>
      </c>
      <c r="G703" s="16">
        <v>1112</v>
      </c>
      <c r="H703" s="16">
        <v>3480</v>
      </c>
      <c r="I703" s="17" t="s">
        <v>467</v>
      </c>
      <c r="J703" s="18">
        <v>0</v>
      </c>
      <c r="K703" s="19">
        <v>1748700000</v>
      </c>
      <c r="L703" s="19">
        <v>0</v>
      </c>
      <c r="M703" s="19">
        <v>0</v>
      </c>
      <c r="N703" s="19">
        <v>1748700000</v>
      </c>
      <c r="O703" s="19">
        <v>0</v>
      </c>
      <c r="P703" s="19">
        <v>0</v>
      </c>
      <c r="Q703" s="19">
        <v>0</v>
      </c>
      <c r="R703" s="19">
        <v>0</v>
      </c>
      <c r="S703" s="19">
        <v>0</v>
      </c>
      <c r="T703" s="19">
        <v>1748700000</v>
      </c>
      <c r="U703" s="19">
        <v>1748700000</v>
      </c>
      <c r="V703" s="19">
        <v>0</v>
      </c>
      <c r="W703" s="19">
        <v>1748700000</v>
      </c>
      <c r="X703" s="20">
        <f t="shared" si="130"/>
        <v>0</v>
      </c>
      <c r="Y703" s="20">
        <f t="shared" si="125"/>
        <v>0</v>
      </c>
      <c r="Z703" s="20">
        <f t="shared" si="126"/>
        <v>0</v>
      </c>
      <c r="AA703" s="21">
        <f t="shared" si="127"/>
        <v>0</v>
      </c>
    </row>
    <row r="704" spans="1:27" ht="120" hidden="1" outlineLevel="4" x14ac:dyDescent="0.25">
      <c r="A704" s="15" t="s">
        <v>377</v>
      </c>
      <c r="B704" s="16" t="s">
        <v>464</v>
      </c>
      <c r="C704" s="16" t="s">
        <v>33</v>
      </c>
      <c r="D704" s="16" t="s">
        <v>53</v>
      </c>
      <c r="E704" s="16" t="s">
        <v>54</v>
      </c>
      <c r="F704" s="16" t="s">
        <v>35</v>
      </c>
      <c r="G704" s="16">
        <v>1112</v>
      </c>
      <c r="H704" s="16">
        <v>3480</v>
      </c>
      <c r="I704" s="17" t="s">
        <v>55</v>
      </c>
      <c r="J704" s="18">
        <v>11255646588</v>
      </c>
      <c r="K704" s="19">
        <v>11255646588</v>
      </c>
      <c r="L704" s="19">
        <v>0</v>
      </c>
      <c r="M704" s="19">
        <v>0</v>
      </c>
      <c r="N704" s="19">
        <v>11255646588</v>
      </c>
      <c r="O704" s="19">
        <v>0</v>
      </c>
      <c r="P704" s="19">
        <v>8926081537</v>
      </c>
      <c r="Q704" s="19">
        <v>0</v>
      </c>
      <c r="R704" s="19">
        <v>2329565051</v>
      </c>
      <c r="S704" s="19">
        <v>2329565051</v>
      </c>
      <c r="T704" s="19">
        <v>0</v>
      </c>
      <c r="U704" s="19">
        <v>0</v>
      </c>
      <c r="V704" s="19">
        <v>0</v>
      </c>
      <c r="W704" s="19">
        <v>0</v>
      </c>
      <c r="X704" s="20">
        <f t="shared" si="130"/>
        <v>0.20696856753512702</v>
      </c>
      <c r="Y704" s="20">
        <f t="shared" si="125"/>
        <v>0.20696856753512702</v>
      </c>
      <c r="Z704" s="20">
        <f t="shared" si="126"/>
        <v>0.79303143246487295</v>
      </c>
      <c r="AA704" s="21">
        <f t="shared" si="127"/>
        <v>1</v>
      </c>
    </row>
    <row r="705" spans="1:27" ht="60" hidden="1" outlineLevel="4" x14ac:dyDescent="0.25">
      <c r="A705" s="15" t="s">
        <v>377</v>
      </c>
      <c r="B705" s="16" t="s">
        <v>464</v>
      </c>
      <c r="C705" s="16" t="s">
        <v>33</v>
      </c>
      <c r="D705" s="16" t="s">
        <v>56</v>
      </c>
      <c r="E705" s="16" t="s">
        <v>54</v>
      </c>
      <c r="F705" s="16" t="s">
        <v>35</v>
      </c>
      <c r="G705" s="16">
        <v>1112</v>
      </c>
      <c r="H705" s="16">
        <v>3480</v>
      </c>
      <c r="I705" s="17" t="s">
        <v>57</v>
      </c>
      <c r="J705" s="18">
        <v>608413329</v>
      </c>
      <c r="K705" s="19">
        <v>608413329</v>
      </c>
      <c r="L705" s="19">
        <v>0</v>
      </c>
      <c r="M705" s="19">
        <v>0</v>
      </c>
      <c r="N705" s="19">
        <v>608413329</v>
      </c>
      <c r="O705" s="19">
        <v>0</v>
      </c>
      <c r="P705" s="19">
        <v>482483304</v>
      </c>
      <c r="Q705" s="19">
        <v>0</v>
      </c>
      <c r="R705" s="19">
        <v>125930025</v>
      </c>
      <c r="S705" s="19">
        <v>125930025</v>
      </c>
      <c r="T705" s="19">
        <v>0</v>
      </c>
      <c r="U705" s="19">
        <v>0</v>
      </c>
      <c r="V705" s="19">
        <v>0</v>
      </c>
      <c r="W705" s="19">
        <v>0</v>
      </c>
      <c r="X705" s="20">
        <f t="shared" si="130"/>
        <v>0.20698104232361419</v>
      </c>
      <c r="Y705" s="20">
        <f t="shared" si="125"/>
        <v>0.20698104232361419</v>
      </c>
      <c r="Z705" s="20">
        <f t="shared" si="126"/>
        <v>0.79301895767638586</v>
      </c>
      <c r="AA705" s="21">
        <f t="shared" si="127"/>
        <v>1</v>
      </c>
    </row>
    <row r="706" spans="1:27" ht="120" hidden="1" outlineLevel="4" x14ac:dyDescent="0.25">
      <c r="A706" s="15" t="s">
        <v>377</v>
      </c>
      <c r="B706" s="16" t="s">
        <v>464</v>
      </c>
      <c r="C706" s="16" t="s">
        <v>33</v>
      </c>
      <c r="D706" s="16" t="s">
        <v>58</v>
      </c>
      <c r="E706" s="16" t="s">
        <v>54</v>
      </c>
      <c r="F706" s="16" t="s">
        <v>35</v>
      </c>
      <c r="G706" s="16">
        <v>1112</v>
      </c>
      <c r="H706" s="16">
        <v>3480</v>
      </c>
      <c r="I706" s="17" t="s">
        <v>59</v>
      </c>
      <c r="J706" s="18">
        <v>397637293</v>
      </c>
      <c r="K706" s="19">
        <v>397637293</v>
      </c>
      <c r="L706" s="19">
        <v>0</v>
      </c>
      <c r="M706" s="19">
        <v>0</v>
      </c>
      <c r="N706" s="19">
        <v>397637293</v>
      </c>
      <c r="O706" s="19">
        <v>0</v>
      </c>
      <c r="P706" s="19">
        <v>330127843</v>
      </c>
      <c r="Q706" s="19">
        <v>0</v>
      </c>
      <c r="R706" s="19">
        <v>67509450</v>
      </c>
      <c r="S706" s="19">
        <v>67509450</v>
      </c>
      <c r="T706" s="19">
        <v>0</v>
      </c>
      <c r="U706" s="19">
        <v>0</v>
      </c>
      <c r="V706" s="19">
        <v>0</v>
      </c>
      <c r="W706" s="19">
        <v>0</v>
      </c>
      <c r="X706" s="20">
        <f t="shared" si="130"/>
        <v>0.16977645504693645</v>
      </c>
      <c r="Y706" s="20">
        <f t="shared" si="125"/>
        <v>0.16977645504693645</v>
      </c>
      <c r="Z706" s="20">
        <f t="shared" si="126"/>
        <v>0.8302235449530635</v>
      </c>
      <c r="AA706" s="21">
        <f t="shared" si="127"/>
        <v>1</v>
      </c>
    </row>
    <row r="707" spans="1:27" ht="90" hidden="1" outlineLevel="4" x14ac:dyDescent="0.25">
      <c r="A707" s="15" t="s">
        <v>377</v>
      </c>
      <c r="B707" s="16" t="s">
        <v>464</v>
      </c>
      <c r="C707" s="16" t="s">
        <v>33</v>
      </c>
      <c r="D707" s="16" t="s">
        <v>60</v>
      </c>
      <c r="E707" s="16" t="s">
        <v>54</v>
      </c>
      <c r="F707" s="16" t="s">
        <v>35</v>
      </c>
      <c r="G707" s="16">
        <v>1112</v>
      </c>
      <c r="H707" s="16">
        <v>3480</v>
      </c>
      <c r="I707" s="17" t="s">
        <v>61</v>
      </c>
      <c r="J707" s="18">
        <v>3650479974</v>
      </c>
      <c r="K707" s="19">
        <v>3650479974</v>
      </c>
      <c r="L707" s="19">
        <v>0</v>
      </c>
      <c r="M707" s="19">
        <v>0</v>
      </c>
      <c r="N707" s="19">
        <v>3650479974</v>
      </c>
      <c r="O707" s="19">
        <v>0</v>
      </c>
      <c r="P707" s="19">
        <v>2895136444</v>
      </c>
      <c r="Q707" s="19">
        <v>0</v>
      </c>
      <c r="R707" s="19">
        <v>755343530</v>
      </c>
      <c r="S707" s="19">
        <v>755343530</v>
      </c>
      <c r="T707" s="19">
        <v>0</v>
      </c>
      <c r="U707" s="19">
        <v>0</v>
      </c>
      <c r="V707" s="19">
        <v>0</v>
      </c>
      <c r="W707" s="19">
        <v>0</v>
      </c>
      <c r="X707" s="20">
        <f t="shared" si="130"/>
        <v>0.20691622345001803</v>
      </c>
      <c r="Y707" s="20">
        <f t="shared" si="125"/>
        <v>0.20691622345001803</v>
      </c>
      <c r="Z707" s="20">
        <f t="shared" si="126"/>
        <v>0.79308377654998197</v>
      </c>
      <c r="AA707" s="21">
        <f t="shared" si="127"/>
        <v>1</v>
      </c>
    </row>
    <row r="708" spans="1:27" ht="90" hidden="1" outlineLevel="4" x14ac:dyDescent="0.25">
      <c r="A708" s="15" t="s">
        <v>377</v>
      </c>
      <c r="B708" s="16" t="s">
        <v>464</v>
      </c>
      <c r="C708" s="16" t="s">
        <v>33</v>
      </c>
      <c r="D708" s="16" t="s">
        <v>62</v>
      </c>
      <c r="E708" s="16" t="s">
        <v>54</v>
      </c>
      <c r="F708" s="16" t="s">
        <v>35</v>
      </c>
      <c r="G708" s="16">
        <v>1112</v>
      </c>
      <c r="H708" s="16">
        <v>3480</v>
      </c>
      <c r="I708" s="17" t="s">
        <v>63</v>
      </c>
      <c r="J708" s="18">
        <v>1825239987</v>
      </c>
      <c r="K708" s="19">
        <v>1825239987</v>
      </c>
      <c r="L708" s="19">
        <v>0</v>
      </c>
      <c r="M708" s="19">
        <v>0</v>
      </c>
      <c r="N708" s="19">
        <v>1825239987</v>
      </c>
      <c r="O708" s="19">
        <v>0</v>
      </c>
      <c r="P708" s="19">
        <v>1447376208</v>
      </c>
      <c r="Q708" s="19">
        <v>0</v>
      </c>
      <c r="R708" s="19">
        <v>377863779</v>
      </c>
      <c r="S708" s="19">
        <v>377863779</v>
      </c>
      <c r="T708" s="19">
        <v>0</v>
      </c>
      <c r="U708" s="19">
        <v>0</v>
      </c>
      <c r="V708" s="19">
        <v>0</v>
      </c>
      <c r="W708" s="19">
        <v>0</v>
      </c>
      <c r="X708" s="20">
        <f t="shared" ref="X708:X729" si="134">R708/K708</f>
        <v>0.2070214227670216</v>
      </c>
      <c r="Y708" s="20">
        <f t="shared" si="125"/>
        <v>0.2070214227670216</v>
      </c>
      <c r="Z708" s="20">
        <f t="shared" si="126"/>
        <v>0.79297857723297838</v>
      </c>
      <c r="AA708" s="21">
        <f t="shared" si="127"/>
        <v>1</v>
      </c>
    </row>
    <row r="709" spans="1:27" ht="60" hidden="1" outlineLevel="4" x14ac:dyDescent="0.25">
      <c r="A709" s="15" t="s">
        <v>377</v>
      </c>
      <c r="B709" s="16" t="s">
        <v>464</v>
      </c>
      <c r="C709" s="16" t="s">
        <v>33</v>
      </c>
      <c r="D709" s="16" t="s">
        <v>64</v>
      </c>
      <c r="E709" s="16" t="s">
        <v>54</v>
      </c>
      <c r="F709" s="16" t="s">
        <v>35</v>
      </c>
      <c r="G709" s="16">
        <v>1112</v>
      </c>
      <c r="H709" s="16">
        <v>3480</v>
      </c>
      <c r="I709" s="17" t="s">
        <v>65</v>
      </c>
      <c r="J709" s="18">
        <v>7741236684</v>
      </c>
      <c r="K709" s="19">
        <v>7741236684</v>
      </c>
      <c r="L709" s="19">
        <v>0</v>
      </c>
      <c r="M709" s="19">
        <v>0</v>
      </c>
      <c r="N709" s="19">
        <v>7741236684</v>
      </c>
      <c r="O709" s="19">
        <v>0</v>
      </c>
      <c r="P709" s="19">
        <v>0</v>
      </c>
      <c r="Q709" s="19">
        <v>0</v>
      </c>
      <c r="R709" s="19">
        <v>1096364879.3499999</v>
      </c>
      <c r="S709" s="19">
        <v>535568733.11000001</v>
      </c>
      <c r="T709" s="19">
        <v>6644871804.6499996</v>
      </c>
      <c r="U709" s="19">
        <v>6644871804.6499996</v>
      </c>
      <c r="V709" s="19">
        <v>0</v>
      </c>
      <c r="W709" s="19">
        <v>6644871804.6499996</v>
      </c>
      <c r="X709" s="20">
        <f t="shared" si="134"/>
        <v>0.14162658036486925</v>
      </c>
      <c r="Y709" s="20">
        <f t="shared" si="125"/>
        <v>0.14162658036486925</v>
      </c>
      <c r="Z709" s="20">
        <f t="shared" si="126"/>
        <v>0</v>
      </c>
      <c r="AA709" s="21">
        <f t="shared" si="127"/>
        <v>0.14162658036486925</v>
      </c>
    </row>
    <row r="710" spans="1:27" hidden="1" outlineLevel="3" x14ac:dyDescent="0.25">
      <c r="A710" s="22"/>
      <c r="B710" s="23"/>
      <c r="C710" s="23" t="s">
        <v>66</v>
      </c>
      <c r="D710" s="23"/>
      <c r="E710" s="23"/>
      <c r="F710" s="23"/>
      <c r="G710" s="23"/>
      <c r="H710" s="23"/>
      <c r="I710" s="24"/>
      <c r="J710" s="25">
        <f t="shared" ref="J710:W710" si="135">SUBTOTAL(9,J692:J709)</f>
        <v>144649833054</v>
      </c>
      <c r="K710" s="26">
        <f t="shared" si="135"/>
        <v>155097836590</v>
      </c>
      <c r="L710" s="26">
        <f t="shared" si="135"/>
        <v>0</v>
      </c>
      <c r="M710" s="26">
        <f t="shared" si="135"/>
        <v>0</v>
      </c>
      <c r="N710" s="26">
        <f t="shared" si="135"/>
        <v>155097836590</v>
      </c>
      <c r="O710" s="26">
        <f t="shared" si="135"/>
        <v>0</v>
      </c>
      <c r="P710" s="26">
        <f t="shared" si="135"/>
        <v>14359201274.41</v>
      </c>
      <c r="Q710" s="26">
        <f t="shared" si="135"/>
        <v>0</v>
      </c>
      <c r="R710" s="26">
        <f t="shared" si="135"/>
        <v>29121460203.759998</v>
      </c>
      <c r="S710" s="26">
        <f t="shared" si="135"/>
        <v>28560664057.52</v>
      </c>
      <c r="T710" s="26">
        <f t="shared" si="135"/>
        <v>111617175111.82999</v>
      </c>
      <c r="U710" s="26">
        <f t="shared" si="135"/>
        <v>111617175111.82999</v>
      </c>
      <c r="V710" s="26">
        <f t="shared" si="135"/>
        <v>0</v>
      </c>
      <c r="W710" s="26">
        <f t="shared" si="135"/>
        <v>111617175111.82999</v>
      </c>
      <c r="X710" s="27">
        <f t="shared" si="134"/>
        <v>0.18776187240278772</v>
      </c>
      <c r="Y710" s="27">
        <f t="shared" si="125"/>
        <v>0.18776187240278772</v>
      </c>
      <c r="Z710" s="27">
        <f t="shared" si="126"/>
        <v>9.2581570382367376E-2</v>
      </c>
      <c r="AA710" s="28">
        <f t="shared" si="127"/>
        <v>0.28034344278515511</v>
      </c>
    </row>
    <row r="711" spans="1:27" hidden="1" outlineLevel="4" x14ac:dyDescent="0.25">
      <c r="A711" s="15" t="s">
        <v>377</v>
      </c>
      <c r="B711" s="16" t="s">
        <v>464</v>
      </c>
      <c r="C711" s="16" t="s">
        <v>67</v>
      </c>
      <c r="D711" s="16" t="s">
        <v>84</v>
      </c>
      <c r="E711" s="16"/>
      <c r="F711" s="16" t="s">
        <v>35</v>
      </c>
      <c r="G711" s="16">
        <v>1120</v>
      </c>
      <c r="H711" s="16">
        <v>3480</v>
      </c>
      <c r="I711" s="17" t="s">
        <v>85</v>
      </c>
      <c r="J711" s="18">
        <v>3525914</v>
      </c>
      <c r="K711" s="19">
        <v>3525914</v>
      </c>
      <c r="L711" s="19">
        <v>0</v>
      </c>
      <c r="M711" s="19">
        <v>0</v>
      </c>
      <c r="N711" s="19">
        <v>3525914</v>
      </c>
      <c r="O711" s="19">
        <v>0</v>
      </c>
      <c r="P711" s="19">
        <v>0</v>
      </c>
      <c r="Q711" s="19">
        <v>0</v>
      </c>
      <c r="R711" s="19">
        <v>0</v>
      </c>
      <c r="S711" s="19">
        <v>0</v>
      </c>
      <c r="T711" s="19">
        <v>881478</v>
      </c>
      <c r="U711" s="19">
        <v>3525914</v>
      </c>
      <c r="V711" s="19">
        <v>0</v>
      </c>
      <c r="W711" s="19">
        <v>3525914</v>
      </c>
      <c r="X711" s="20">
        <f t="shared" si="134"/>
        <v>0</v>
      </c>
      <c r="Y711" s="20">
        <f t="shared" si="125"/>
        <v>0</v>
      </c>
      <c r="Z711" s="20">
        <f t="shared" si="126"/>
        <v>0</v>
      </c>
      <c r="AA711" s="21">
        <f t="shared" si="127"/>
        <v>0</v>
      </c>
    </row>
    <row r="712" spans="1:27" ht="285" hidden="1" outlineLevel="4" x14ac:dyDescent="0.25">
      <c r="A712" s="15" t="s">
        <v>377</v>
      </c>
      <c r="B712" s="16" t="s">
        <v>464</v>
      </c>
      <c r="C712" s="16" t="s">
        <v>67</v>
      </c>
      <c r="D712" s="16" t="s">
        <v>382</v>
      </c>
      <c r="E712" s="16"/>
      <c r="F712" s="16">
        <v>457</v>
      </c>
      <c r="G712" s="16">
        <v>1120</v>
      </c>
      <c r="H712" s="16">
        <v>3480</v>
      </c>
      <c r="I712" s="17" t="s">
        <v>441</v>
      </c>
      <c r="J712" s="18">
        <v>0</v>
      </c>
      <c r="K712" s="19">
        <v>2480764094.9899998</v>
      </c>
      <c r="L712" s="19">
        <v>0</v>
      </c>
      <c r="M712" s="19">
        <v>0</v>
      </c>
      <c r="N712" s="19">
        <v>2480764094.9899998</v>
      </c>
      <c r="O712" s="19">
        <v>0</v>
      </c>
      <c r="P712" s="19">
        <v>0</v>
      </c>
      <c r="Q712" s="19">
        <v>0</v>
      </c>
      <c r="R712" s="19">
        <v>0</v>
      </c>
      <c r="S712" s="19">
        <v>0</v>
      </c>
      <c r="T712" s="19">
        <v>2480764094.9899998</v>
      </c>
      <c r="U712" s="19">
        <v>2480764094.9899998</v>
      </c>
      <c r="V712" s="19">
        <v>0</v>
      </c>
      <c r="W712" s="19">
        <v>2480764094.9899998</v>
      </c>
      <c r="X712" s="20">
        <f t="shared" si="134"/>
        <v>0</v>
      </c>
      <c r="Y712" s="20">
        <f t="shared" si="125"/>
        <v>0</v>
      </c>
      <c r="Z712" s="20">
        <f t="shared" si="126"/>
        <v>0</v>
      </c>
      <c r="AA712" s="21">
        <f t="shared" si="127"/>
        <v>0</v>
      </c>
    </row>
    <row r="713" spans="1:27" ht="285" hidden="1" outlineLevel="4" x14ac:dyDescent="0.25">
      <c r="A713" s="15" t="s">
        <v>377</v>
      </c>
      <c r="B713" s="16" t="s">
        <v>464</v>
      </c>
      <c r="C713" s="16" t="s">
        <v>67</v>
      </c>
      <c r="D713" s="16" t="s">
        <v>382</v>
      </c>
      <c r="E713" s="16"/>
      <c r="F713" s="16">
        <v>522</v>
      </c>
      <c r="G713" s="16">
        <v>1120</v>
      </c>
      <c r="H713" s="16">
        <v>3480</v>
      </c>
      <c r="I713" s="17" t="s">
        <v>442</v>
      </c>
      <c r="J713" s="18">
        <v>0</v>
      </c>
      <c r="K713" s="19">
        <v>1193295512.4000001</v>
      </c>
      <c r="L713" s="19">
        <v>0</v>
      </c>
      <c r="M713" s="19">
        <v>0</v>
      </c>
      <c r="N713" s="19">
        <v>1193295512.4000001</v>
      </c>
      <c r="O713" s="19">
        <v>0</v>
      </c>
      <c r="P713" s="19">
        <v>0</v>
      </c>
      <c r="Q713" s="19">
        <v>0</v>
      </c>
      <c r="R713" s="19">
        <v>0</v>
      </c>
      <c r="S713" s="19">
        <v>0</v>
      </c>
      <c r="T713" s="19">
        <v>1193295512.4000001</v>
      </c>
      <c r="U713" s="19">
        <v>1193295512.4000001</v>
      </c>
      <c r="V713" s="19">
        <v>0</v>
      </c>
      <c r="W713" s="19">
        <v>1193295512.4000001</v>
      </c>
      <c r="X713" s="20">
        <f t="shared" si="134"/>
        <v>0</v>
      </c>
      <c r="Y713" s="20">
        <f t="shared" si="125"/>
        <v>0</v>
      </c>
      <c r="Z713" s="20">
        <f t="shared" si="126"/>
        <v>0</v>
      </c>
      <c r="AA713" s="21">
        <f t="shared" si="127"/>
        <v>0</v>
      </c>
    </row>
    <row r="714" spans="1:27" ht="180" hidden="1" outlineLevel="4" x14ac:dyDescent="0.25">
      <c r="A714" s="15" t="s">
        <v>377</v>
      </c>
      <c r="B714" s="16" t="s">
        <v>464</v>
      </c>
      <c r="C714" s="16" t="s">
        <v>67</v>
      </c>
      <c r="D714" s="16" t="s">
        <v>382</v>
      </c>
      <c r="E714" s="16"/>
      <c r="F714" s="16">
        <v>540</v>
      </c>
      <c r="G714" s="16">
        <v>1120</v>
      </c>
      <c r="H714" s="16">
        <v>3480</v>
      </c>
      <c r="I714" s="17" t="s">
        <v>468</v>
      </c>
      <c r="J714" s="18">
        <v>0</v>
      </c>
      <c r="K714" s="19">
        <v>23826005.18</v>
      </c>
      <c r="L714" s="19">
        <v>0</v>
      </c>
      <c r="M714" s="19">
        <v>0</v>
      </c>
      <c r="N714" s="19">
        <v>23826005.18</v>
      </c>
      <c r="O714" s="19">
        <v>0</v>
      </c>
      <c r="P714" s="19">
        <v>0</v>
      </c>
      <c r="Q714" s="19">
        <v>0</v>
      </c>
      <c r="R714" s="19">
        <v>0</v>
      </c>
      <c r="S714" s="19">
        <v>0</v>
      </c>
      <c r="T714" s="19">
        <v>23826005.18</v>
      </c>
      <c r="U714" s="19">
        <v>23826005.18</v>
      </c>
      <c r="V714" s="19">
        <v>0</v>
      </c>
      <c r="W714" s="19">
        <v>23826005.18</v>
      </c>
      <c r="X714" s="20">
        <f t="shared" si="134"/>
        <v>0</v>
      </c>
      <c r="Y714" s="20">
        <f t="shared" ref="Y714:Y721" si="136">R714/N714</f>
        <v>0</v>
      </c>
      <c r="Z714" s="20">
        <f t="shared" ref="Z714:Z721" si="137">(O714+P714+Q714)/N714</f>
        <v>0</v>
      </c>
      <c r="AA714" s="21">
        <f t="shared" ref="AA714:AA721" si="138">Y714+Z714</f>
        <v>0</v>
      </c>
    </row>
    <row r="715" spans="1:27" ht="210" hidden="1" outlineLevel="4" x14ac:dyDescent="0.25">
      <c r="A715" s="15" t="s">
        <v>377</v>
      </c>
      <c r="B715" s="16" t="s">
        <v>464</v>
      </c>
      <c r="C715" s="16" t="s">
        <v>67</v>
      </c>
      <c r="D715" s="16" t="s">
        <v>382</v>
      </c>
      <c r="E715" s="16"/>
      <c r="F715" s="16">
        <v>664</v>
      </c>
      <c r="G715" s="16">
        <v>1120</v>
      </c>
      <c r="H715" s="16">
        <v>3480</v>
      </c>
      <c r="I715" s="17" t="s">
        <v>469</v>
      </c>
      <c r="J715" s="18">
        <v>0</v>
      </c>
      <c r="K715" s="19">
        <v>2026500000</v>
      </c>
      <c r="L715" s="19">
        <v>0</v>
      </c>
      <c r="M715" s="19">
        <v>0</v>
      </c>
      <c r="N715" s="19">
        <v>2026500000</v>
      </c>
      <c r="O715" s="19">
        <v>0</v>
      </c>
      <c r="P715" s="19">
        <v>0</v>
      </c>
      <c r="Q715" s="19">
        <v>0</v>
      </c>
      <c r="R715" s="19">
        <v>0</v>
      </c>
      <c r="S715" s="19">
        <v>0</v>
      </c>
      <c r="T715" s="19">
        <v>2026500000</v>
      </c>
      <c r="U715" s="19">
        <v>2026500000</v>
      </c>
      <c r="V715" s="19">
        <v>0</v>
      </c>
      <c r="W715" s="19">
        <v>2026500000</v>
      </c>
      <c r="X715" s="20">
        <f t="shared" si="134"/>
        <v>0</v>
      </c>
      <c r="Y715" s="20">
        <f t="shared" si="136"/>
        <v>0</v>
      </c>
      <c r="Z715" s="20">
        <f t="shared" si="137"/>
        <v>0</v>
      </c>
      <c r="AA715" s="21">
        <f t="shared" si="138"/>
        <v>0</v>
      </c>
    </row>
    <row r="716" spans="1:27" hidden="1" outlineLevel="3" x14ac:dyDescent="0.25">
      <c r="A716" s="22"/>
      <c r="B716" s="23"/>
      <c r="C716" s="23" t="s">
        <v>96</v>
      </c>
      <c r="D716" s="23"/>
      <c r="E716" s="23"/>
      <c r="F716" s="23"/>
      <c r="G716" s="23"/>
      <c r="H716" s="23"/>
      <c r="I716" s="24"/>
      <c r="J716" s="25">
        <f t="shared" ref="J716:W716" si="139">SUBTOTAL(9,J711:J715)</f>
        <v>3525914</v>
      </c>
      <c r="K716" s="26">
        <f t="shared" si="139"/>
        <v>5727911526.5699997</v>
      </c>
      <c r="L716" s="26">
        <f t="shared" si="139"/>
        <v>0</v>
      </c>
      <c r="M716" s="26">
        <f t="shared" si="139"/>
        <v>0</v>
      </c>
      <c r="N716" s="26">
        <f t="shared" si="139"/>
        <v>5727911526.5699997</v>
      </c>
      <c r="O716" s="26">
        <f t="shared" si="139"/>
        <v>0</v>
      </c>
      <c r="P716" s="26">
        <f t="shared" si="139"/>
        <v>0</v>
      </c>
      <c r="Q716" s="26">
        <f t="shared" si="139"/>
        <v>0</v>
      </c>
      <c r="R716" s="26">
        <f t="shared" si="139"/>
        <v>0</v>
      </c>
      <c r="S716" s="26">
        <f t="shared" si="139"/>
        <v>0</v>
      </c>
      <c r="T716" s="26">
        <f t="shared" si="139"/>
        <v>5725267090.5699997</v>
      </c>
      <c r="U716" s="26">
        <f t="shared" si="139"/>
        <v>5727911526.5699997</v>
      </c>
      <c r="V716" s="26">
        <f t="shared" si="139"/>
        <v>0</v>
      </c>
      <c r="W716" s="26">
        <f t="shared" si="139"/>
        <v>5727911526.5699997</v>
      </c>
      <c r="X716" s="27">
        <f t="shared" si="134"/>
        <v>0</v>
      </c>
      <c r="Y716" s="27">
        <f t="shared" si="136"/>
        <v>0</v>
      </c>
      <c r="Z716" s="27">
        <f t="shared" si="137"/>
        <v>0</v>
      </c>
      <c r="AA716" s="28">
        <f t="shared" si="138"/>
        <v>0</v>
      </c>
    </row>
    <row r="717" spans="1:27" ht="120" hidden="1" outlineLevel="4" x14ac:dyDescent="0.25">
      <c r="A717" s="15" t="s">
        <v>377</v>
      </c>
      <c r="B717" s="16" t="s">
        <v>464</v>
      </c>
      <c r="C717" s="16" t="s">
        <v>135</v>
      </c>
      <c r="D717" s="16" t="s">
        <v>136</v>
      </c>
      <c r="E717" s="16" t="s">
        <v>54</v>
      </c>
      <c r="F717" s="16" t="s">
        <v>35</v>
      </c>
      <c r="G717" s="16">
        <v>1310</v>
      </c>
      <c r="H717" s="16">
        <v>3480</v>
      </c>
      <c r="I717" s="17" t="s">
        <v>137</v>
      </c>
      <c r="J717" s="18">
        <v>115182758</v>
      </c>
      <c r="K717" s="19">
        <v>115182758</v>
      </c>
      <c r="L717" s="19">
        <v>0</v>
      </c>
      <c r="M717" s="19">
        <v>0</v>
      </c>
      <c r="N717" s="19">
        <v>115182758</v>
      </c>
      <c r="O717" s="19">
        <v>0</v>
      </c>
      <c r="P717" s="19">
        <v>96199759.230000004</v>
      </c>
      <c r="Q717" s="19">
        <v>0</v>
      </c>
      <c r="R717" s="19">
        <v>18982998.77</v>
      </c>
      <c r="S717" s="19">
        <v>18982998.77</v>
      </c>
      <c r="T717" s="19">
        <v>0</v>
      </c>
      <c r="U717" s="19">
        <v>0</v>
      </c>
      <c r="V717" s="19">
        <v>0</v>
      </c>
      <c r="W717" s="19">
        <v>-3.7252902984619141E-9</v>
      </c>
      <c r="X717" s="20">
        <f t="shared" si="134"/>
        <v>0.16480764221672831</v>
      </c>
      <c r="Y717" s="20">
        <f t="shared" si="136"/>
        <v>0.16480764221672831</v>
      </c>
      <c r="Z717" s="20">
        <f t="shared" si="137"/>
        <v>0.83519235778327172</v>
      </c>
      <c r="AA717" s="21">
        <f t="shared" si="138"/>
        <v>1</v>
      </c>
    </row>
    <row r="718" spans="1:27" ht="225" hidden="1" outlineLevel="4" x14ac:dyDescent="0.25">
      <c r="A718" s="15" t="s">
        <v>377</v>
      </c>
      <c r="B718" s="16" t="s">
        <v>464</v>
      </c>
      <c r="C718" s="16" t="s">
        <v>135</v>
      </c>
      <c r="D718" s="16" t="s">
        <v>136</v>
      </c>
      <c r="E718" s="16" t="s">
        <v>470</v>
      </c>
      <c r="F718" s="16" t="s">
        <v>35</v>
      </c>
      <c r="G718" s="16">
        <v>1310</v>
      </c>
      <c r="H718" s="16">
        <v>3480</v>
      </c>
      <c r="I718" s="17" t="s">
        <v>471</v>
      </c>
      <c r="J718" s="18">
        <v>263994208</v>
      </c>
      <c r="K718" s="19">
        <v>263994208</v>
      </c>
      <c r="L718" s="19">
        <v>0</v>
      </c>
      <c r="M718" s="19">
        <v>0</v>
      </c>
      <c r="N718" s="19">
        <v>263994208</v>
      </c>
      <c r="O718" s="19">
        <v>0</v>
      </c>
      <c r="P718" s="19">
        <v>0</v>
      </c>
      <c r="Q718" s="19">
        <v>0</v>
      </c>
      <c r="R718" s="19">
        <v>0</v>
      </c>
      <c r="S718" s="19">
        <v>0</v>
      </c>
      <c r="T718" s="19">
        <v>65998551</v>
      </c>
      <c r="U718" s="19">
        <v>263994208</v>
      </c>
      <c r="V718" s="19">
        <v>0</v>
      </c>
      <c r="W718" s="19">
        <v>263994208</v>
      </c>
      <c r="X718" s="20">
        <f t="shared" si="134"/>
        <v>0</v>
      </c>
      <c r="Y718" s="20">
        <f t="shared" si="136"/>
        <v>0</v>
      </c>
      <c r="Z718" s="20">
        <f t="shared" si="137"/>
        <v>0</v>
      </c>
      <c r="AA718" s="21">
        <f t="shared" si="138"/>
        <v>0</v>
      </c>
    </row>
    <row r="719" spans="1:27" ht="120" hidden="1" outlineLevel="4" x14ac:dyDescent="0.25">
      <c r="A719" s="15" t="s">
        <v>377</v>
      </c>
      <c r="B719" s="16" t="s">
        <v>464</v>
      </c>
      <c r="C719" s="16" t="s">
        <v>135</v>
      </c>
      <c r="D719" s="16" t="s">
        <v>136</v>
      </c>
      <c r="E719" s="16" t="s">
        <v>138</v>
      </c>
      <c r="F719" s="16" t="s">
        <v>35</v>
      </c>
      <c r="G719" s="16">
        <v>1310</v>
      </c>
      <c r="H719" s="16">
        <v>3480</v>
      </c>
      <c r="I719" s="17" t="s">
        <v>139</v>
      </c>
      <c r="J719" s="18">
        <v>304206665</v>
      </c>
      <c r="K719" s="19">
        <v>304206665</v>
      </c>
      <c r="L719" s="19">
        <v>0</v>
      </c>
      <c r="M719" s="19">
        <v>0</v>
      </c>
      <c r="N719" s="19">
        <v>304206665</v>
      </c>
      <c r="O719" s="19">
        <v>0</v>
      </c>
      <c r="P719" s="19">
        <v>241255369.22</v>
      </c>
      <c r="Q719" s="19">
        <v>0</v>
      </c>
      <c r="R719" s="19">
        <v>62951295.780000001</v>
      </c>
      <c r="S719" s="19">
        <v>62951295.780000001</v>
      </c>
      <c r="T719" s="19">
        <v>0</v>
      </c>
      <c r="U719" s="19">
        <v>0</v>
      </c>
      <c r="V719" s="19">
        <v>0</v>
      </c>
      <c r="W719" s="19">
        <v>0</v>
      </c>
      <c r="X719" s="20">
        <f t="shared" si="134"/>
        <v>0.20693595184707739</v>
      </c>
      <c r="Y719" s="20">
        <f t="shared" si="136"/>
        <v>0.20693595184707739</v>
      </c>
      <c r="Z719" s="20">
        <f t="shared" si="137"/>
        <v>0.79306404815292264</v>
      </c>
      <c r="AA719" s="21">
        <f t="shared" si="138"/>
        <v>1</v>
      </c>
    </row>
    <row r="720" spans="1:27" ht="180" hidden="1" outlineLevel="4" x14ac:dyDescent="0.25">
      <c r="A720" s="15" t="s">
        <v>377</v>
      </c>
      <c r="B720" s="16" t="s">
        <v>464</v>
      </c>
      <c r="C720" s="16" t="s">
        <v>135</v>
      </c>
      <c r="D720" s="16" t="s">
        <v>136</v>
      </c>
      <c r="E720" s="16" t="s">
        <v>280</v>
      </c>
      <c r="F720" s="16" t="s">
        <v>35</v>
      </c>
      <c r="G720" s="16">
        <v>1310</v>
      </c>
      <c r="H720" s="16">
        <v>3480</v>
      </c>
      <c r="I720" s="17" t="s">
        <v>472</v>
      </c>
      <c r="J720" s="18">
        <v>4763337554</v>
      </c>
      <c r="K720" s="19">
        <v>4763337554</v>
      </c>
      <c r="L720" s="19">
        <v>0</v>
      </c>
      <c r="M720" s="19">
        <v>0</v>
      </c>
      <c r="N720" s="19">
        <v>4763337554</v>
      </c>
      <c r="O720" s="19">
        <v>0</v>
      </c>
      <c r="P720" s="19">
        <v>663388849.61000001</v>
      </c>
      <c r="Q720" s="19">
        <v>0</v>
      </c>
      <c r="R720" s="19">
        <v>1039374817.39</v>
      </c>
      <c r="S720" s="19">
        <v>1039374817.39</v>
      </c>
      <c r="T720" s="19">
        <v>0</v>
      </c>
      <c r="U720" s="19">
        <v>3060573887</v>
      </c>
      <c r="V720" s="19">
        <v>0</v>
      </c>
      <c r="W720" s="19">
        <v>3060573887</v>
      </c>
      <c r="X720" s="20">
        <f t="shared" si="134"/>
        <v>0.21820305733260237</v>
      </c>
      <c r="Y720" s="20">
        <f t="shared" si="136"/>
        <v>0.21820305733260237</v>
      </c>
      <c r="Z720" s="20">
        <f t="shared" si="137"/>
        <v>0.13926975405153075</v>
      </c>
      <c r="AA720" s="21">
        <f t="shared" si="138"/>
        <v>0.35747281138413312</v>
      </c>
    </row>
    <row r="721" spans="1:27" ht="75" hidden="1" outlineLevel="4" x14ac:dyDescent="0.25">
      <c r="A721" s="15" t="s">
        <v>377</v>
      </c>
      <c r="B721" s="16" t="s">
        <v>464</v>
      </c>
      <c r="C721" s="16" t="s">
        <v>135</v>
      </c>
      <c r="D721" s="16" t="s">
        <v>136</v>
      </c>
      <c r="E721" s="16" t="s">
        <v>140</v>
      </c>
      <c r="F721" s="16" t="s">
        <v>35</v>
      </c>
      <c r="G721" s="16">
        <v>1310</v>
      </c>
      <c r="H721" s="16">
        <v>3480</v>
      </c>
      <c r="I721" s="17" t="s">
        <v>385</v>
      </c>
      <c r="J721" s="18">
        <v>1764386608</v>
      </c>
      <c r="K721" s="19">
        <v>1764386608</v>
      </c>
      <c r="L721" s="19">
        <v>0</v>
      </c>
      <c r="M721" s="19">
        <v>0</v>
      </c>
      <c r="N721" s="19">
        <v>1764386608</v>
      </c>
      <c r="O721" s="19">
        <v>0</v>
      </c>
      <c r="P721" s="19">
        <v>0</v>
      </c>
      <c r="Q721" s="19">
        <v>0</v>
      </c>
      <c r="R721" s="19">
        <v>229018441.46000001</v>
      </c>
      <c r="S721" s="19">
        <v>111874357.58</v>
      </c>
      <c r="T721" s="19">
        <v>1535368166.54</v>
      </c>
      <c r="U721" s="19">
        <v>1535368166.54</v>
      </c>
      <c r="V721" s="19">
        <v>0</v>
      </c>
      <c r="W721" s="19">
        <v>1535368166.54</v>
      </c>
      <c r="X721" s="20">
        <f t="shared" si="134"/>
        <v>0.12980060062890708</v>
      </c>
      <c r="Y721" s="20">
        <f t="shared" si="136"/>
        <v>0.12980060062890708</v>
      </c>
      <c r="Z721" s="20">
        <f t="shared" si="137"/>
        <v>0</v>
      </c>
      <c r="AA721" s="21">
        <f t="shared" si="138"/>
        <v>0.12980060062890708</v>
      </c>
    </row>
    <row r="722" spans="1:27" ht="120" hidden="1" outlineLevel="4" x14ac:dyDescent="0.25">
      <c r="A722" s="15" t="s">
        <v>377</v>
      </c>
      <c r="B722" s="16" t="s">
        <v>464</v>
      </c>
      <c r="C722" s="16" t="s">
        <v>135</v>
      </c>
      <c r="D722" s="16" t="s">
        <v>136</v>
      </c>
      <c r="E722" s="16" t="s">
        <v>326</v>
      </c>
      <c r="F722" s="16" t="s">
        <v>35</v>
      </c>
      <c r="G722" s="16">
        <v>1310</v>
      </c>
      <c r="H722" s="16">
        <v>3480</v>
      </c>
      <c r="I722" s="17" t="s">
        <v>473</v>
      </c>
      <c r="J722" s="18">
        <v>44315050</v>
      </c>
      <c r="K722" s="19">
        <v>44315050</v>
      </c>
      <c r="L722" s="19"/>
      <c r="M722" s="19">
        <v>-44315050</v>
      </c>
      <c r="N722" s="19">
        <v>0</v>
      </c>
      <c r="O722" s="19">
        <v>0</v>
      </c>
      <c r="P722" s="19">
        <v>0</v>
      </c>
      <c r="Q722" s="19">
        <v>0</v>
      </c>
      <c r="R722" s="19">
        <v>0</v>
      </c>
      <c r="S722" s="19">
        <v>0</v>
      </c>
      <c r="T722" s="19">
        <v>0</v>
      </c>
      <c r="U722" s="19">
        <v>44315050</v>
      </c>
      <c r="V722" s="19">
        <v>0</v>
      </c>
      <c r="W722" s="19">
        <v>0</v>
      </c>
      <c r="X722" s="20">
        <f t="shared" si="134"/>
        <v>0</v>
      </c>
      <c r="Y722" s="20">
        <v>0</v>
      </c>
      <c r="Z722" s="20">
        <v>0</v>
      </c>
      <c r="AA722" s="21">
        <v>0</v>
      </c>
    </row>
    <row r="723" spans="1:27" ht="75" hidden="1" outlineLevel="4" x14ac:dyDescent="0.25">
      <c r="A723" s="15" t="s">
        <v>377</v>
      </c>
      <c r="B723" s="16" t="s">
        <v>464</v>
      </c>
      <c r="C723" s="16" t="s">
        <v>135</v>
      </c>
      <c r="D723" s="16" t="s">
        <v>136</v>
      </c>
      <c r="E723" s="16" t="s">
        <v>284</v>
      </c>
      <c r="F723" s="16" t="s">
        <v>35</v>
      </c>
      <c r="G723" s="16">
        <v>1310</v>
      </c>
      <c r="H723" s="16">
        <v>3480</v>
      </c>
      <c r="I723" s="17" t="s">
        <v>474</v>
      </c>
      <c r="J723" s="18">
        <v>17278606</v>
      </c>
      <c r="K723" s="19">
        <v>17278606</v>
      </c>
      <c r="L723" s="19">
        <v>0</v>
      </c>
      <c r="M723" s="19">
        <v>0</v>
      </c>
      <c r="N723" s="19">
        <v>17278606</v>
      </c>
      <c r="O723" s="19">
        <v>0</v>
      </c>
      <c r="P723" s="19">
        <v>0</v>
      </c>
      <c r="Q723" s="19">
        <v>0</v>
      </c>
      <c r="R723" s="19">
        <v>0</v>
      </c>
      <c r="S723" s="19">
        <v>0</v>
      </c>
      <c r="T723" s="19">
        <v>4319652</v>
      </c>
      <c r="U723" s="19">
        <v>17278606</v>
      </c>
      <c r="V723" s="19">
        <v>0</v>
      </c>
      <c r="W723" s="19">
        <v>17278606</v>
      </c>
      <c r="X723" s="20">
        <f t="shared" si="134"/>
        <v>0</v>
      </c>
      <c r="Y723" s="20">
        <f t="shared" ref="Y723:Y731" si="140">R723/N723</f>
        <v>0</v>
      </c>
      <c r="Z723" s="20">
        <f t="shared" ref="Z723:Z731" si="141">(O723+P723+Q723)/N723</f>
        <v>0</v>
      </c>
      <c r="AA723" s="21">
        <f t="shared" ref="AA723:AA731" si="142">Y723+Z723</f>
        <v>0</v>
      </c>
    </row>
    <row r="724" spans="1:27" ht="195" hidden="1" outlineLevel="4" x14ac:dyDescent="0.25">
      <c r="A724" s="15" t="s">
        <v>377</v>
      </c>
      <c r="B724" s="16" t="s">
        <v>464</v>
      </c>
      <c r="C724" s="16" t="s">
        <v>135</v>
      </c>
      <c r="D724" s="16" t="s">
        <v>136</v>
      </c>
      <c r="E724" s="16" t="s">
        <v>386</v>
      </c>
      <c r="F724" s="16" t="s">
        <v>35</v>
      </c>
      <c r="G724" s="16">
        <v>1310</v>
      </c>
      <c r="H724" s="16">
        <v>3480</v>
      </c>
      <c r="I724" s="17" t="s">
        <v>475</v>
      </c>
      <c r="J724" s="18">
        <v>16768190</v>
      </c>
      <c r="K724" s="19">
        <v>16768190</v>
      </c>
      <c r="L724" s="19">
        <v>0</v>
      </c>
      <c r="M724" s="19">
        <v>0</v>
      </c>
      <c r="N724" s="19">
        <v>16768190</v>
      </c>
      <c r="O724" s="19">
        <v>0</v>
      </c>
      <c r="P724" s="19">
        <v>16768190</v>
      </c>
      <c r="Q724" s="19">
        <v>0</v>
      </c>
      <c r="R724" s="19">
        <v>0</v>
      </c>
      <c r="S724" s="19">
        <v>0</v>
      </c>
      <c r="T724" s="19">
        <v>0</v>
      </c>
      <c r="U724" s="19">
        <v>0</v>
      </c>
      <c r="V724" s="19">
        <v>0</v>
      </c>
      <c r="W724" s="19">
        <v>0</v>
      </c>
      <c r="X724" s="20">
        <f t="shared" si="134"/>
        <v>0</v>
      </c>
      <c r="Y724" s="20">
        <f t="shared" si="140"/>
        <v>0</v>
      </c>
      <c r="Z724" s="20">
        <f t="shared" si="141"/>
        <v>1</v>
      </c>
      <c r="AA724" s="21">
        <f t="shared" si="142"/>
        <v>1</v>
      </c>
    </row>
    <row r="725" spans="1:27" ht="90" hidden="1" outlineLevel="4" x14ac:dyDescent="0.25">
      <c r="A725" s="15" t="s">
        <v>377</v>
      </c>
      <c r="B725" s="16" t="s">
        <v>464</v>
      </c>
      <c r="C725" s="16" t="s">
        <v>135</v>
      </c>
      <c r="D725" s="16" t="s">
        <v>136</v>
      </c>
      <c r="E725" s="16" t="s">
        <v>388</v>
      </c>
      <c r="F725" s="16" t="s">
        <v>35</v>
      </c>
      <c r="G725" s="16">
        <v>1310</v>
      </c>
      <c r="H725" s="16">
        <v>3480</v>
      </c>
      <c r="I725" s="17" t="s">
        <v>476</v>
      </c>
      <c r="J725" s="18">
        <v>8396528</v>
      </c>
      <c r="K725" s="19">
        <v>8396528</v>
      </c>
      <c r="L725" s="19">
        <v>0</v>
      </c>
      <c r="M725" s="19">
        <v>0</v>
      </c>
      <c r="N725" s="19">
        <v>8396528</v>
      </c>
      <c r="O725" s="19">
        <v>0</v>
      </c>
      <c r="P725" s="19">
        <v>2099133</v>
      </c>
      <c r="Q725" s="19">
        <v>0</v>
      </c>
      <c r="R725" s="19">
        <v>0</v>
      </c>
      <c r="S725" s="19">
        <v>0</v>
      </c>
      <c r="T725" s="19">
        <v>0</v>
      </c>
      <c r="U725" s="19">
        <v>6297395</v>
      </c>
      <c r="V725" s="19">
        <v>0</v>
      </c>
      <c r="W725" s="19">
        <v>6297395</v>
      </c>
      <c r="X725" s="20">
        <f t="shared" si="134"/>
        <v>0</v>
      </c>
      <c r="Y725" s="20">
        <f t="shared" si="140"/>
        <v>0</v>
      </c>
      <c r="Z725" s="20">
        <f t="shared" si="141"/>
        <v>0.25000011909684572</v>
      </c>
      <c r="AA725" s="21">
        <f t="shared" si="142"/>
        <v>0.25000011909684572</v>
      </c>
    </row>
    <row r="726" spans="1:27" ht="90" hidden="1" outlineLevel="4" x14ac:dyDescent="0.25">
      <c r="A726" s="15" t="s">
        <v>377</v>
      </c>
      <c r="B726" s="16" t="s">
        <v>464</v>
      </c>
      <c r="C726" s="16" t="s">
        <v>135</v>
      </c>
      <c r="D726" s="16" t="s">
        <v>136</v>
      </c>
      <c r="E726" s="16" t="s">
        <v>406</v>
      </c>
      <c r="F726" s="16" t="s">
        <v>35</v>
      </c>
      <c r="G726" s="16">
        <v>1310</v>
      </c>
      <c r="H726" s="16">
        <v>3480</v>
      </c>
      <c r="I726" s="17" t="s">
        <v>477</v>
      </c>
      <c r="J726" s="18">
        <v>25421749</v>
      </c>
      <c r="K726" s="19">
        <v>25421749</v>
      </c>
      <c r="L726" s="19">
        <v>0</v>
      </c>
      <c r="M726" s="19">
        <v>0</v>
      </c>
      <c r="N726" s="19">
        <v>25421749</v>
      </c>
      <c r="O726" s="19">
        <v>0</v>
      </c>
      <c r="P726" s="19">
        <v>6355437</v>
      </c>
      <c r="Q726" s="19">
        <v>0</v>
      </c>
      <c r="R726" s="19">
        <v>0</v>
      </c>
      <c r="S726" s="19">
        <v>0</v>
      </c>
      <c r="T726" s="19">
        <v>0</v>
      </c>
      <c r="U726" s="19">
        <v>19066312</v>
      </c>
      <c r="V726" s="19">
        <v>0</v>
      </c>
      <c r="W726" s="19">
        <v>19066312</v>
      </c>
      <c r="X726" s="20">
        <f t="shared" si="134"/>
        <v>0</v>
      </c>
      <c r="Y726" s="20">
        <f t="shared" si="140"/>
        <v>0</v>
      </c>
      <c r="Z726" s="20">
        <f t="shared" si="141"/>
        <v>0.24999999016590085</v>
      </c>
      <c r="AA726" s="21">
        <f t="shared" si="142"/>
        <v>0.24999999016590085</v>
      </c>
    </row>
    <row r="727" spans="1:27" ht="90" hidden="1" outlineLevel="4" x14ac:dyDescent="0.25">
      <c r="A727" s="15" t="s">
        <v>377</v>
      </c>
      <c r="B727" s="16" t="s">
        <v>464</v>
      </c>
      <c r="C727" s="16" t="s">
        <v>135</v>
      </c>
      <c r="D727" s="16" t="s">
        <v>136</v>
      </c>
      <c r="E727" s="16" t="s">
        <v>146</v>
      </c>
      <c r="F727" s="16" t="s">
        <v>35</v>
      </c>
      <c r="G727" s="16">
        <v>1310</v>
      </c>
      <c r="H727" s="16">
        <v>3480</v>
      </c>
      <c r="I727" s="17" t="s">
        <v>477</v>
      </c>
      <c r="J727" s="18">
        <v>558336</v>
      </c>
      <c r="K727" s="19">
        <v>558336</v>
      </c>
      <c r="L727" s="19">
        <v>0</v>
      </c>
      <c r="M727" s="19">
        <v>0</v>
      </c>
      <c r="N727" s="19">
        <v>558336</v>
      </c>
      <c r="O727" s="19">
        <v>0</v>
      </c>
      <c r="P727" s="19">
        <v>0</v>
      </c>
      <c r="Q727" s="19">
        <v>0</v>
      </c>
      <c r="R727" s="19">
        <v>0</v>
      </c>
      <c r="S727" s="19">
        <v>0</v>
      </c>
      <c r="T727" s="19">
        <v>0</v>
      </c>
      <c r="U727" s="19">
        <v>558336</v>
      </c>
      <c r="V727" s="19">
        <v>0</v>
      </c>
      <c r="W727" s="19">
        <v>558336</v>
      </c>
      <c r="X727" s="20">
        <f t="shared" si="134"/>
        <v>0</v>
      </c>
      <c r="Y727" s="20">
        <f t="shared" si="140"/>
        <v>0</v>
      </c>
      <c r="Z727" s="20">
        <f t="shared" si="141"/>
        <v>0</v>
      </c>
      <c r="AA727" s="21">
        <f t="shared" si="142"/>
        <v>0</v>
      </c>
    </row>
    <row r="728" spans="1:27" ht="105" hidden="1" outlineLevel="4" x14ac:dyDescent="0.25">
      <c r="A728" s="15" t="s">
        <v>377</v>
      </c>
      <c r="B728" s="16" t="s">
        <v>464</v>
      </c>
      <c r="C728" s="16" t="s">
        <v>135</v>
      </c>
      <c r="D728" s="16" t="s">
        <v>136</v>
      </c>
      <c r="E728" s="16" t="s">
        <v>150</v>
      </c>
      <c r="F728" s="16" t="s">
        <v>35</v>
      </c>
      <c r="G728" s="16">
        <v>1310</v>
      </c>
      <c r="H728" s="16">
        <v>3480</v>
      </c>
      <c r="I728" s="17" t="s">
        <v>478</v>
      </c>
      <c r="J728" s="18">
        <v>4192048</v>
      </c>
      <c r="K728" s="19">
        <v>4192048</v>
      </c>
      <c r="L728" s="19">
        <v>0</v>
      </c>
      <c r="M728" s="19">
        <v>0</v>
      </c>
      <c r="N728" s="19">
        <v>4192048</v>
      </c>
      <c r="O728" s="19">
        <v>0</v>
      </c>
      <c r="P728" s="19">
        <v>1048011</v>
      </c>
      <c r="Q728" s="19">
        <v>0</v>
      </c>
      <c r="R728" s="19">
        <v>0</v>
      </c>
      <c r="S728" s="19">
        <v>0</v>
      </c>
      <c r="T728" s="19">
        <v>0</v>
      </c>
      <c r="U728" s="19">
        <v>3144037</v>
      </c>
      <c r="V728" s="19">
        <v>0</v>
      </c>
      <c r="W728" s="19">
        <v>3144037</v>
      </c>
      <c r="X728" s="20">
        <f t="shared" si="134"/>
        <v>0</v>
      </c>
      <c r="Y728" s="20">
        <f t="shared" si="140"/>
        <v>0</v>
      </c>
      <c r="Z728" s="20">
        <f t="shared" si="141"/>
        <v>0.24999976145311315</v>
      </c>
      <c r="AA728" s="21">
        <f t="shared" si="142"/>
        <v>0.24999976145311315</v>
      </c>
    </row>
    <row r="729" spans="1:27" ht="300" hidden="1" outlineLevel="4" x14ac:dyDescent="0.25">
      <c r="A729" s="15" t="s">
        <v>377</v>
      </c>
      <c r="B729" s="16" t="s">
        <v>464</v>
      </c>
      <c r="C729" s="16" t="s">
        <v>135</v>
      </c>
      <c r="D729" s="16" t="s">
        <v>136</v>
      </c>
      <c r="E729" s="16" t="s">
        <v>414</v>
      </c>
      <c r="F729" s="16">
        <v>523</v>
      </c>
      <c r="G729" s="16">
        <v>1310</v>
      </c>
      <c r="H729" s="16">
        <v>3420</v>
      </c>
      <c r="I729" s="17" t="s">
        <v>465</v>
      </c>
      <c r="J729" s="18">
        <v>0</v>
      </c>
      <c r="K729" s="19">
        <v>4345370150</v>
      </c>
      <c r="L729" s="19">
        <v>0</v>
      </c>
      <c r="M729" s="19">
        <v>0</v>
      </c>
      <c r="N729" s="19">
        <v>4345370150</v>
      </c>
      <c r="O729" s="19">
        <v>0</v>
      </c>
      <c r="P729" s="19">
        <v>0</v>
      </c>
      <c r="Q729" s="19">
        <v>0</v>
      </c>
      <c r="R729" s="19">
        <v>0</v>
      </c>
      <c r="S729" s="19">
        <v>0</v>
      </c>
      <c r="T729" s="19">
        <v>4345370150</v>
      </c>
      <c r="U729" s="19">
        <v>4345370150</v>
      </c>
      <c r="V729" s="19">
        <v>0</v>
      </c>
      <c r="W729" s="19">
        <v>4345370150</v>
      </c>
      <c r="X729" s="20">
        <f t="shared" si="134"/>
        <v>0</v>
      </c>
      <c r="Y729" s="20">
        <f t="shared" si="140"/>
        <v>0</v>
      </c>
      <c r="Z729" s="20">
        <f t="shared" si="141"/>
        <v>0</v>
      </c>
      <c r="AA729" s="21">
        <f t="shared" si="142"/>
        <v>0</v>
      </c>
    </row>
    <row r="730" spans="1:27" ht="105" hidden="1" outlineLevel="4" x14ac:dyDescent="0.25">
      <c r="A730" s="15" t="s">
        <v>377</v>
      </c>
      <c r="B730" s="16" t="s">
        <v>464</v>
      </c>
      <c r="C730" s="16" t="s">
        <v>135</v>
      </c>
      <c r="D730" s="16" t="s">
        <v>136</v>
      </c>
      <c r="E730" s="16" t="s">
        <v>152</v>
      </c>
      <c r="F730" s="16" t="s">
        <v>35</v>
      </c>
      <c r="G730" s="16" t="s">
        <v>603</v>
      </c>
      <c r="H730" s="16" t="s">
        <v>604</v>
      </c>
      <c r="I730" s="17" t="s">
        <v>479</v>
      </c>
      <c r="J730" s="18">
        <v>0</v>
      </c>
      <c r="K730" s="19">
        <v>0</v>
      </c>
      <c r="L730" s="19"/>
      <c r="M730" s="19">
        <v>44315050</v>
      </c>
      <c r="N730" s="19">
        <v>44315050</v>
      </c>
      <c r="O730" s="19">
        <v>0</v>
      </c>
      <c r="P730" s="19">
        <v>0</v>
      </c>
      <c r="Q730" s="19">
        <v>0</v>
      </c>
      <c r="R730" s="19">
        <v>0</v>
      </c>
      <c r="S730" s="19">
        <v>0</v>
      </c>
      <c r="T730" s="19">
        <v>0</v>
      </c>
      <c r="U730" s="19">
        <v>0</v>
      </c>
      <c r="V730" s="19">
        <v>0</v>
      </c>
      <c r="W730" s="19">
        <v>44315050</v>
      </c>
      <c r="X730" s="20">
        <v>0</v>
      </c>
      <c r="Y730" s="20">
        <f t="shared" si="140"/>
        <v>0</v>
      </c>
      <c r="Z730" s="20">
        <f t="shared" si="141"/>
        <v>0</v>
      </c>
      <c r="AA730" s="21">
        <f t="shared" si="142"/>
        <v>0</v>
      </c>
    </row>
    <row r="731" spans="1:27" ht="45" hidden="1" outlineLevel="4" x14ac:dyDescent="0.25">
      <c r="A731" s="15" t="s">
        <v>377</v>
      </c>
      <c r="B731" s="16" t="s">
        <v>464</v>
      </c>
      <c r="C731" s="16" t="s">
        <v>135</v>
      </c>
      <c r="D731" s="16" t="s">
        <v>170</v>
      </c>
      <c r="E731" s="16"/>
      <c r="F731" s="16" t="s">
        <v>35</v>
      </c>
      <c r="G731" s="16">
        <v>1320</v>
      </c>
      <c r="H731" s="16">
        <v>3480</v>
      </c>
      <c r="I731" s="17" t="s">
        <v>171</v>
      </c>
      <c r="J731" s="18">
        <v>1363575150</v>
      </c>
      <c r="K731" s="19">
        <v>1363575150</v>
      </c>
      <c r="L731" s="19">
        <v>0</v>
      </c>
      <c r="M731" s="19">
        <v>0</v>
      </c>
      <c r="N731" s="19">
        <v>1363575150</v>
      </c>
      <c r="O731" s="19">
        <v>0</v>
      </c>
      <c r="P731" s="19">
        <v>0</v>
      </c>
      <c r="Q731" s="19">
        <v>0</v>
      </c>
      <c r="R731" s="19">
        <v>101574723.90000001</v>
      </c>
      <c r="S731" s="19">
        <v>101574723.90000001</v>
      </c>
      <c r="T731" s="19">
        <v>1262000426.0999999</v>
      </c>
      <c r="U731" s="19">
        <v>1262000426.0999999</v>
      </c>
      <c r="V731" s="19">
        <v>0</v>
      </c>
      <c r="W731" s="19">
        <v>1262000426.0999999</v>
      </c>
      <c r="X731" s="20">
        <f>R731/K731</f>
        <v>7.4491474782302988E-2</v>
      </c>
      <c r="Y731" s="20">
        <f t="shared" si="140"/>
        <v>7.4491474782302988E-2</v>
      </c>
      <c r="Z731" s="20">
        <f t="shared" si="141"/>
        <v>0</v>
      </c>
      <c r="AA731" s="21">
        <f t="shared" si="142"/>
        <v>7.4491474782302988E-2</v>
      </c>
    </row>
    <row r="732" spans="1:27" ht="195" hidden="1" outlineLevel="4" x14ac:dyDescent="0.25">
      <c r="A732" s="15" t="s">
        <v>377</v>
      </c>
      <c r="B732" s="16" t="s">
        <v>464</v>
      </c>
      <c r="C732" s="16" t="s">
        <v>135</v>
      </c>
      <c r="D732" s="16" t="s">
        <v>290</v>
      </c>
      <c r="E732" s="16" t="s">
        <v>470</v>
      </c>
      <c r="F732" s="16" t="s">
        <v>35</v>
      </c>
      <c r="G732" s="16">
        <v>1320</v>
      </c>
      <c r="H732" s="16">
        <v>3310</v>
      </c>
      <c r="I732" s="17" t="s">
        <v>480</v>
      </c>
      <c r="J732" s="18">
        <v>74100000</v>
      </c>
      <c r="K732" s="19">
        <v>74100000</v>
      </c>
      <c r="L732" s="19"/>
      <c r="M732" s="19">
        <v>-74100000</v>
      </c>
      <c r="N732" s="19">
        <v>0</v>
      </c>
      <c r="O732" s="19">
        <v>0</v>
      </c>
      <c r="P732" s="19">
        <v>0</v>
      </c>
      <c r="Q732" s="19">
        <v>0</v>
      </c>
      <c r="R732" s="19">
        <v>0</v>
      </c>
      <c r="S732" s="19">
        <v>0</v>
      </c>
      <c r="T732" s="19">
        <v>0</v>
      </c>
      <c r="U732" s="19">
        <v>74100000</v>
      </c>
      <c r="V732" s="19">
        <v>0</v>
      </c>
      <c r="W732" s="19">
        <v>0</v>
      </c>
      <c r="X732" s="20">
        <f>R732/K732</f>
        <v>0</v>
      </c>
      <c r="Y732" s="20">
        <v>0</v>
      </c>
      <c r="Z732" s="20">
        <v>0</v>
      </c>
      <c r="AA732" s="21">
        <v>0</v>
      </c>
    </row>
    <row r="733" spans="1:27" ht="180" hidden="1" outlineLevel="4" x14ac:dyDescent="0.25">
      <c r="A733" s="15" t="s">
        <v>377</v>
      </c>
      <c r="B733" s="16" t="s">
        <v>464</v>
      </c>
      <c r="C733" s="16" t="s">
        <v>135</v>
      </c>
      <c r="D733" s="16" t="s">
        <v>290</v>
      </c>
      <c r="E733" s="16" t="s">
        <v>138</v>
      </c>
      <c r="F733" s="16" t="s">
        <v>35</v>
      </c>
      <c r="G733" s="16">
        <v>1320</v>
      </c>
      <c r="H733" s="16">
        <v>3310</v>
      </c>
      <c r="I733" s="17" t="s">
        <v>481</v>
      </c>
      <c r="J733" s="18">
        <v>173000000</v>
      </c>
      <c r="K733" s="19">
        <v>173000000</v>
      </c>
      <c r="L733" s="19">
        <v>0</v>
      </c>
      <c r="M733" s="19">
        <v>0</v>
      </c>
      <c r="N733" s="19">
        <v>173000000</v>
      </c>
      <c r="O733" s="19">
        <v>0</v>
      </c>
      <c r="P733" s="19">
        <v>0</v>
      </c>
      <c r="Q733" s="19">
        <v>0</v>
      </c>
      <c r="R733" s="19">
        <v>0</v>
      </c>
      <c r="S733" s="19">
        <v>0</v>
      </c>
      <c r="T733" s="19">
        <v>43250001</v>
      </c>
      <c r="U733" s="19">
        <v>173000000</v>
      </c>
      <c r="V733" s="19">
        <v>0</v>
      </c>
      <c r="W733" s="19">
        <v>173000000</v>
      </c>
      <c r="X733" s="20">
        <f>R733/K733</f>
        <v>0</v>
      </c>
      <c r="Y733" s="20">
        <f t="shared" ref="Y733:Y780" si="143">R733/N733</f>
        <v>0</v>
      </c>
      <c r="Z733" s="20">
        <f t="shared" ref="Z733:Z780" si="144">(O733+P733+Q733)/N733</f>
        <v>0</v>
      </c>
      <c r="AA733" s="21">
        <f t="shared" ref="AA733:AA780" si="145">Y733+Z733</f>
        <v>0</v>
      </c>
    </row>
    <row r="734" spans="1:27" ht="195" hidden="1" outlineLevel="4" x14ac:dyDescent="0.25">
      <c r="A734" s="15" t="s">
        <v>377</v>
      </c>
      <c r="B734" s="16" t="s">
        <v>464</v>
      </c>
      <c r="C734" s="16" t="s">
        <v>135</v>
      </c>
      <c r="D734" s="16" t="s">
        <v>172</v>
      </c>
      <c r="E734" s="16" t="s">
        <v>138</v>
      </c>
      <c r="F734" s="16" t="s">
        <v>35</v>
      </c>
      <c r="G734" s="16">
        <v>1320</v>
      </c>
      <c r="H734" s="16">
        <v>3310</v>
      </c>
      <c r="I734" s="17" t="s">
        <v>482</v>
      </c>
      <c r="J734" s="18">
        <v>0</v>
      </c>
      <c r="K734" s="19">
        <v>0</v>
      </c>
      <c r="L734" s="19"/>
      <c r="M734" s="19">
        <v>74100000</v>
      </c>
      <c r="N734" s="19">
        <v>74100000</v>
      </c>
      <c r="O734" s="19">
        <v>0</v>
      </c>
      <c r="P734" s="19">
        <v>0</v>
      </c>
      <c r="Q734" s="19">
        <v>0</v>
      </c>
      <c r="R734" s="19">
        <v>0</v>
      </c>
      <c r="S734" s="19">
        <v>0</v>
      </c>
      <c r="T734" s="19">
        <v>0</v>
      </c>
      <c r="U734" s="19">
        <v>0</v>
      </c>
      <c r="V734" s="19">
        <v>0</v>
      </c>
      <c r="W734" s="19">
        <v>74100000</v>
      </c>
      <c r="X734" s="20">
        <v>0</v>
      </c>
      <c r="Y734" s="20">
        <f t="shared" si="143"/>
        <v>0</v>
      </c>
      <c r="Z734" s="20">
        <f t="shared" si="144"/>
        <v>0</v>
      </c>
      <c r="AA734" s="21">
        <f t="shared" si="145"/>
        <v>0</v>
      </c>
    </row>
    <row r="735" spans="1:27" ht="60" hidden="1" outlineLevel="4" x14ac:dyDescent="0.25">
      <c r="A735" s="15" t="s">
        <v>377</v>
      </c>
      <c r="B735" s="16" t="s">
        <v>464</v>
      </c>
      <c r="C735" s="16" t="s">
        <v>135</v>
      </c>
      <c r="D735" s="16" t="s">
        <v>395</v>
      </c>
      <c r="E735" s="16"/>
      <c r="F735" s="16" t="s">
        <v>35</v>
      </c>
      <c r="G735" s="16">
        <v>1320</v>
      </c>
      <c r="H735" s="16">
        <v>3480</v>
      </c>
      <c r="I735" s="17" t="s">
        <v>438</v>
      </c>
      <c r="J735" s="18">
        <v>4000000</v>
      </c>
      <c r="K735" s="19">
        <v>4000000</v>
      </c>
      <c r="L735" s="19">
        <v>0</v>
      </c>
      <c r="M735" s="19">
        <v>0</v>
      </c>
      <c r="N735" s="19">
        <v>4000000</v>
      </c>
      <c r="O735" s="19">
        <v>0</v>
      </c>
      <c r="P735" s="19">
        <v>800000</v>
      </c>
      <c r="Q735" s="19">
        <v>0</v>
      </c>
      <c r="R735" s="19">
        <v>0</v>
      </c>
      <c r="S735" s="19">
        <v>0</v>
      </c>
      <c r="T735" s="19">
        <v>0</v>
      </c>
      <c r="U735" s="19">
        <v>3200000</v>
      </c>
      <c r="V735" s="19">
        <v>0</v>
      </c>
      <c r="W735" s="19">
        <v>3200000</v>
      </c>
      <c r="X735" s="20">
        <f t="shared" ref="X735:X780" si="146">R735/K735</f>
        <v>0</v>
      </c>
      <c r="Y735" s="20">
        <f t="shared" si="143"/>
        <v>0</v>
      </c>
      <c r="Z735" s="20">
        <f t="shared" si="144"/>
        <v>0.2</v>
      </c>
      <c r="AA735" s="21">
        <f t="shared" si="145"/>
        <v>0.2</v>
      </c>
    </row>
    <row r="736" spans="1:27" hidden="1" outlineLevel="3" x14ac:dyDescent="0.25">
      <c r="A736" s="22"/>
      <c r="B736" s="23"/>
      <c r="C736" s="23" t="s">
        <v>191</v>
      </c>
      <c r="D736" s="23"/>
      <c r="E736" s="23"/>
      <c r="F736" s="23"/>
      <c r="G736" s="23"/>
      <c r="H736" s="23"/>
      <c r="I736" s="24"/>
      <c r="J736" s="25">
        <f t="shared" ref="J736:W736" si="147">SUBTOTAL(9,J717:J735)</f>
        <v>8942713450</v>
      </c>
      <c r="K736" s="26">
        <f t="shared" si="147"/>
        <v>13288083600</v>
      </c>
      <c r="L736" s="26">
        <f t="shared" si="147"/>
        <v>0</v>
      </c>
      <c r="M736" s="26">
        <f t="shared" si="147"/>
        <v>0</v>
      </c>
      <c r="N736" s="26">
        <f t="shared" si="147"/>
        <v>13288083600</v>
      </c>
      <c r="O736" s="26">
        <f t="shared" si="147"/>
        <v>0</v>
      </c>
      <c r="P736" s="26">
        <f t="shared" si="147"/>
        <v>1027914749.0599999</v>
      </c>
      <c r="Q736" s="26">
        <f t="shared" si="147"/>
        <v>0</v>
      </c>
      <c r="R736" s="26">
        <f t="shared" si="147"/>
        <v>1451902277.3000002</v>
      </c>
      <c r="S736" s="26">
        <f t="shared" si="147"/>
        <v>1334758193.4200001</v>
      </c>
      <c r="T736" s="26">
        <f t="shared" si="147"/>
        <v>7256306946.6399994</v>
      </c>
      <c r="U736" s="26">
        <f t="shared" si="147"/>
        <v>10808266573.640001</v>
      </c>
      <c r="V736" s="26">
        <f t="shared" si="147"/>
        <v>0</v>
      </c>
      <c r="W736" s="26">
        <f t="shared" si="147"/>
        <v>10808266573.640001</v>
      </c>
      <c r="X736" s="27">
        <f t="shared" si="146"/>
        <v>0.10926348155275002</v>
      </c>
      <c r="Y736" s="27">
        <f t="shared" si="143"/>
        <v>0.10926348155275002</v>
      </c>
      <c r="Z736" s="27">
        <f t="shared" si="144"/>
        <v>7.7356132005370587E-2</v>
      </c>
      <c r="AA736" s="28">
        <f t="shared" si="145"/>
        <v>0.18661961355812062</v>
      </c>
    </row>
    <row r="737" spans="1:27" ht="210" hidden="1" outlineLevel="4" x14ac:dyDescent="0.25">
      <c r="A737" s="15" t="s">
        <v>377</v>
      </c>
      <c r="B737" s="16" t="s">
        <v>464</v>
      </c>
      <c r="C737" s="16" t="s">
        <v>192</v>
      </c>
      <c r="D737" s="16" t="s">
        <v>193</v>
      </c>
      <c r="E737" s="16" t="s">
        <v>142</v>
      </c>
      <c r="F737" s="16" t="s">
        <v>496</v>
      </c>
      <c r="G737" s="16">
        <v>2310</v>
      </c>
      <c r="H737" s="16">
        <v>3480</v>
      </c>
      <c r="I737" s="17" t="s">
        <v>483</v>
      </c>
      <c r="J737" s="18">
        <v>1073937051</v>
      </c>
      <c r="K737" s="19">
        <v>1073937051</v>
      </c>
      <c r="L737" s="19">
        <v>0</v>
      </c>
      <c r="M737" s="19">
        <v>0</v>
      </c>
      <c r="N737" s="19">
        <v>1073937051</v>
      </c>
      <c r="O737" s="19">
        <v>0</v>
      </c>
      <c r="P737" s="19">
        <v>0</v>
      </c>
      <c r="Q737" s="19">
        <v>0</v>
      </c>
      <c r="R737" s="19">
        <v>0</v>
      </c>
      <c r="S737" s="19">
        <v>0</v>
      </c>
      <c r="T737" s="19">
        <v>286434300</v>
      </c>
      <c r="U737" s="19">
        <v>1073937051</v>
      </c>
      <c r="V737" s="19">
        <v>0</v>
      </c>
      <c r="W737" s="19">
        <v>1073937051</v>
      </c>
      <c r="X737" s="20">
        <f t="shared" si="146"/>
        <v>0</v>
      </c>
      <c r="Y737" s="20">
        <f t="shared" si="143"/>
        <v>0</v>
      </c>
      <c r="Z737" s="20">
        <f t="shared" si="144"/>
        <v>0</v>
      </c>
      <c r="AA737" s="21">
        <f t="shared" si="145"/>
        <v>0</v>
      </c>
    </row>
    <row r="738" spans="1:27" hidden="1" outlineLevel="3" x14ac:dyDescent="0.25">
      <c r="A738" s="22"/>
      <c r="B738" s="23"/>
      <c r="C738" s="23" t="s">
        <v>194</v>
      </c>
      <c r="D738" s="23"/>
      <c r="E738" s="23"/>
      <c r="F738" s="23"/>
      <c r="G738" s="23"/>
      <c r="H738" s="23"/>
      <c r="I738" s="24"/>
      <c r="J738" s="25">
        <f t="shared" ref="J738:W738" si="148">SUBTOTAL(9,J737:J737)</f>
        <v>1073937051</v>
      </c>
      <c r="K738" s="26">
        <f t="shared" si="148"/>
        <v>1073937051</v>
      </c>
      <c r="L738" s="26">
        <f t="shared" si="148"/>
        <v>0</v>
      </c>
      <c r="M738" s="26">
        <f t="shared" si="148"/>
        <v>0</v>
      </c>
      <c r="N738" s="26">
        <f t="shared" si="148"/>
        <v>1073937051</v>
      </c>
      <c r="O738" s="26">
        <f t="shared" si="148"/>
        <v>0</v>
      </c>
      <c r="P738" s="26">
        <f t="shared" si="148"/>
        <v>0</v>
      </c>
      <c r="Q738" s="26">
        <f t="shared" si="148"/>
        <v>0</v>
      </c>
      <c r="R738" s="26">
        <f t="shared" si="148"/>
        <v>0</v>
      </c>
      <c r="S738" s="26">
        <f t="shared" si="148"/>
        <v>0</v>
      </c>
      <c r="T738" s="26">
        <f t="shared" si="148"/>
        <v>286434300</v>
      </c>
      <c r="U738" s="26">
        <f t="shared" si="148"/>
        <v>1073937051</v>
      </c>
      <c r="V738" s="26">
        <f t="shared" si="148"/>
        <v>0</v>
      </c>
      <c r="W738" s="26">
        <f t="shared" si="148"/>
        <v>1073937051</v>
      </c>
      <c r="X738" s="27">
        <f t="shared" si="146"/>
        <v>0</v>
      </c>
      <c r="Y738" s="27">
        <f t="shared" si="143"/>
        <v>0</v>
      </c>
      <c r="Z738" s="27">
        <f t="shared" si="144"/>
        <v>0</v>
      </c>
      <c r="AA738" s="28">
        <f t="shared" si="145"/>
        <v>0</v>
      </c>
    </row>
    <row r="739" spans="1:27" outlineLevel="2" collapsed="1" x14ac:dyDescent="0.25">
      <c r="A739" s="22"/>
      <c r="B739" s="23" t="s">
        <v>484</v>
      </c>
      <c r="C739" s="23"/>
      <c r="D739" s="23"/>
      <c r="E739" s="23"/>
      <c r="F739" s="23"/>
      <c r="G739" s="23"/>
      <c r="H739" s="23"/>
      <c r="I739" s="24"/>
      <c r="J739" s="25">
        <f t="shared" ref="J739:W739" si="149">SUBTOTAL(9,J692:J737)</f>
        <v>154670009469</v>
      </c>
      <c r="K739" s="26">
        <f t="shared" si="149"/>
        <v>175187768767.56998</v>
      </c>
      <c r="L739" s="26">
        <f t="shared" si="149"/>
        <v>0</v>
      </c>
      <c r="M739" s="26">
        <f t="shared" si="149"/>
        <v>0</v>
      </c>
      <c r="N739" s="26">
        <f t="shared" si="149"/>
        <v>175187768767.56998</v>
      </c>
      <c r="O739" s="26">
        <f t="shared" si="149"/>
        <v>0</v>
      </c>
      <c r="P739" s="26">
        <f t="shared" si="149"/>
        <v>15387116023.469999</v>
      </c>
      <c r="Q739" s="26">
        <f t="shared" si="149"/>
        <v>0</v>
      </c>
      <c r="R739" s="26">
        <f t="shared" si="149"/>
        <v>30573362481.059998</v>
      </c>
      <c r="S739" s="26">
        <f t="shared" si="149"/>
        <v>29895422250.940002</v>
      </c>
      <c r="T739" s="26">
        <f t="shared" si="149"/>
        <v>124885183449.03998</v>
      </c>
      <c r="U739" s="26">
        <f t="shared" si="149"/>
        <v>129227290263.03998</v>
      </c>
      <c r="V739" s="26">
        <f t="shared" si="149"/>
        <v>0</v>
      </c>
      <c r="W739" s="26">
        <f t="shared" si="149"/>
        <v>129227290263.03998</v>
      </c>
      <c r="X739" s="27">
        <f t="shared" si="146"/>
        <v>0.17451767721080544</v>
      </c>
      <c r="Y739" s="27">
        <f t="shared" si="143"/>
        <v>0.17451767721080544</v>
      </c>
      <c r="Z739" s="27">
        <f t="shared" si="144"/>
        <v>8.7832136522526444E-2</v>
      </c>
      <c r="AA739" s="28">
        <f t="shared" si="145"/>
        <v>0.26234981373333188</v>
      </c>
    </row>
    <row r="740" spans="1:27" hidden="1" outlineLevel="4" x14ac:dyDescent="0.25">
      <c r="A740" s="15" t="s">
        <v>377</v>
      </c>
      <c r="B740" s="16" t="s">
        <v>485</v>
      </c>
      <c r="C740" s="16" t="s">
        <v>33</v>
      </c>
      <c r="D740" s="16" t="s">
        <v>34</v>
      </c>
      <c r="E740" s="16"/>
      <c r="F740" s="16">
        <v>280</v>
      </c>
      <c r="G740" s="16">
        <v>1111</v>
      </c>
      <c r="H740" s="16">
        <v>3480</v>
      </c>
      <c r="I740" s="17" t="s">
        <v>36</v>
      </c>
      <c r="J740" s="18">
        <v>44560852059</v>
      </c>
      <c r="K740" s="19">
        <v>44560852059</v>
      </c>
      <c r="L740" s="19">
        <v>0</v>
      </c>
      <c r="M740" s="19">
        <v>0</v>
      </c>
      <c r="N740" s="19">
        <v>44560852059</v>
      </c>
      <c r="O740" s="19">
        <v>0</v>
      </c>
      <c r="P740" s="19">
        <v>0</v>
      </c>
      <c r="Q740" s="19">
        <v>0</v>
      </c>
      <c r="R740" s="19">
        <v>6119347466.4200001</v>
      </c>
      <c r="S740" s="19">
        <v>6119347466.4200001</v>
      </c>
      <c r="T740" s="19">
        <v>38441504592.580002</v>
      </c>
      <c r="U740" s="19">
        <v>38441504592.580002</v>
      </c>
      <c r="V740" s="19">
        <v>0</v>
      </c>
      <c r="W740" s="19">
        <v>38441504592.580002</v>
      </c>
      <c r="X740" s="20">
        <f t="shared" si="146"/>
        <v>0.13732563861924785</v>
      </c>
      <c r="Y740" s="20">
        <f t="shared" si="143"/>
        <v>0.13732563861924785</v>
      </c>
      <c r="Z740" s="20">
        <f t="shared" si="144"/>
        <v>0</v>
      </c>
      <c r="AA740" s="21">
        <f t="shared" si="145"/>
        <v>0.13732563861924785</v>
      </c>
    </row>
    <row r="741" spans="1:27" hidden="1" outlineLevel="4" x14ac:dyDescent="0.25">
      <c r="A741" s="15" t="s">
        <v>377</v>
      </c>
      <c r="B741" s="16" t="s">
        <v>485</v>
      </c>
      <c r="C741" s="16" t="s">
        <v>33</v>
      </c>
      <c r="D741" s="16" t="s">
        <v>37</v>
      </c>
      <c r="E741" s="16"/>
      <c r="F741" s="16">
        <v>280</v>
      </c>
      <c r="G741" s="16">
        <v>1111</v>
      </c>
      <c r="H741" s="16">
        <v>3480</v>
      </c>
      <c r="I741" s="17" t="s">
        <v>38</v>
      </c>
      <c r="J741" s="18">
        <v>1281031252</v>
      </c>
      <c r="K741" s="19">
        <v>1281031252</v>
      </c>
      <c r="L741" s="19">
        <v>0</v>
      </c>
      <c r="M741" s="19">
        <v>0</v>
      </c>
      <c r="N741" s="19">
        <v>1281031252</v>
      </c>
      <c r="O741" s="19">
        <v>0</v>
      </c>
      <c r="P741" s="19">
        <v>0</v>
      </c>
      <c r="Q741" s="19">
        <v>0</v>
      </c>
      <c r="R741" s="19">
        <v>364395337.45999998</v>
      </c>
      <c r="S741" s="19">
        <v>364395337.45999998</v>
      </c>
      <c r="T741" s="19">
        <v>916635914.53999996</v>
      </c>
      <c r="U741" s="19">
        <v>916635914.53999996</v>
      </c>
      <c r="V741" s="19">
        <v>0</v>
      </c>
      <c r="W741" s="19">
        <v>916635914.53999996</v>
      </c>
      <c r="X741" s="20">
        <f t="shared" si="146"/>
        <v>0.28445468203144192</v>
      </c>
      <c r="Y741" s="20">
        <f t="shared" si="143"/>
        <v>0.28445468203144192</v>
      </c>
      <c r="Z741" s="20">
        <f t="shared" si="144"/>
        <v>0</v>
      </c>
      <c r="AA741" s="21">
        <f t="shared" si="145"/>
        <v>0.28445468203144192</v>
      </c>
    </row>
    <row r="742" spans="1:27" hidden="1" outlineLevel="4" x14ac:dyDescent="0.25">
      <c r="A742" s="15" t="s">
        <v>377</v>
      </c>
      <c r="B742" s="16" t="s">
        <v>485</v>
      </c>
      <c r="C742" s="16" t="s">
        <v>33</v>
      </c>
      <c r="D742" s="16" t="s">
        <v>378</v>
      </c>
      <c r="E742" s="16"/>
      <c r="F742" s="16">
        <v>280</v>
      </c>
      <c r="G742" s="16">
        <v>1111</v>
      </c>
      <c r="H742" s="16">
        <v>3480</v>
      </c>
      <c r="I742" s="17" t="s">
        <v>379</v>
      </c>
      <c r="J742" s="18">
        <v>36344475</v>
      </c>
      <c r="K742" s="19">
        <v>36344475</v>
      </c>
      <c r="L742" s="19">
        <v>0</v>
      </c>
      <c r="M742" s="19">
        <v>0</v>
      </c>
      <c r="N742" s="19">
        <v>36344475</v>
      </c>
      <c r="O742" s="19">
        <v>0</v>
      </c>
      <c r="P742" s="19">
        <v>0</v>
      </c>
      <c r="Q742" s="19">
        <v>0</v>
      </c>
      <c r="R742" s="19">
        <v>5566407.5899999999</v>
      </c>
      <c r="S742" s="19">
        <v>5566407.5899999999</v>
      </c>
      <c r="T742" s="19">
        <v>30778067.41</v>
      </c>
      <c r="U742" s="19">
        <v>30778067.41</v>
      </c>
      <c r="V742" s="19">
        <v>0</v>
      </c>
      <c r="W742" s="19">
        <v>30778067.41</v>
      </c>
      <c r="X742" s="20">
        <f t="shared" si="146"/>
        <v>0.15315691284576266</v>
      </c>
      <c r="Y742" s="20">
        <f t="shared" si="143"/>
        <v>0.15315691284576266</v>
      </c>
      <c r="Z742" s="20">
        <f t="shared" si="144"/>
        <v>0</v>
      </c>
      <c r="AA742" s="21">
        <f t="shared" si="145"/>
        <v>0.15315691284576266</v>
      </c>
    </row>
    <row r="743" spans="1:27" hidden="1" outlineLevel="4" x14ac:dyDescent="0.25">
      <c r="A743" s="15" t="s">
        <v>377</v>
      </c>
      <c r="B743" s="16" t="s">
        <v>485</v>
      </c>
      <c r="C743" s="16" t="s">
        <v>33</v>
      </c>
      <c r="D743" s="16" t="s">
        <v>380</v>
      </c>
      <c r="E743" s="16"/>
      <c r="F743" s="16">
        <v>280</v>
      </c>
      <c r="G743" s="16">
        <v>1111</v>
      </c>
      <c r="H743" s="16">
        <v>3480</v>
      </c>
      <c r="I743" s="17" t="s">
        <v>381</v>
      </c>
      <c r="J743" s="18">
        <v>17809556</v>
      </c>
      <c r="K743" s="19">
        <v>17809556</v>
      </c>
      <c r="L743" s="19">
        <v>0</v>
      </c>
      <c r="M743" s="19">
        <v>0</v>
      </c>
      <c r="N743" s="19">
        <v>17809556</v>
      </c>
      <c r="O743" s="19">
        <v>0</v>
      </c>
      <c r="P743" s="19">
        <v>17809556</v>
      </c>
      <c r="Q743" s="19">
        <v>0</v>
      </c>
      <c r="R743" s="19">
        <v>0</v>
      </c>
      <c r="S743" s="19">
        <v>0</v>
      </c>
      <c r="T743" s="19">
        <v>0</v>
      </c>
      <c r="U743" s="19">
        <v>0</v>
      </c>
      <c r="V743" s="19">
        <v>0</v>
      </c>
      <c r="W743" s="19">
        <v>0</v>
      </c>
      <c r="X743" s="20">
        <f t="shared" si="146"/>
        <v>0</v>
      </c>
      <c r="Y743" s="20">
        <f t="shared" si="143"/>
        <v>0</v>
      </c>
      <c r="Z743" s="20">
        <f t="shared" si="144"/>
        <v>1</v>
      </c>
      <c r="AA743" s="21">
        <f t="shared" si="145"/>
        <v>1</v>
      </c>
    </row>
    <row r="744" spans="1:27" hidden="1" outlineLevel="4" x14ac:dyDescent="0.25">
      <c r="A744" s="15" t="s">
        <v>377</v>
      </c>
      <c r="B744" s="16" t="s">
        <v>485</v>
      </c>
      <c r="C744" s="16" t="s">
        <v>33</v>
      </c>
      <c r="D744" s="16" t="s">
        <v>43</v>
      </c>
      <c r="E744" s="16"/>
      <c r="F744" s="16">
        <v>280</v>
      </c>
      <c r="G744" s="16">
        <v>1111</v>
      </c>
      <c r="H744" s="16">
        <v>3480</v>
      </c>
      <c r="I744" s="17" t="s">
        <v>44</v>
      </c>
      <c r="J744" s="18">
        <v>8730676008</v>
      </c>
      <c r="K744" s="19">
        <v>8730676008</v>
      </c>
      <c r="L744" s="19">
        <v>0</v>
      </c>
      <c r="M744" s="19">
        <v>0</v>
      </c>
      <c r="N744" s="19">
        <v>8730676008</v>
      </c>
      <c r="O744" s="19">
        <v>0</v>
      </c>
      <c r="P744" s="19">
        <v>16933258.219999999</v>
      </c>
      <c r="Q744" s="19">
        <v>0</v>
      </c>
      <c r="R744" s="19">
        <v>1195062525.3299999</v>
      </c>
      <c r="S744" s="19">
        <v>1195062525.3299999</v>
      </c>
      <c r="T744" s="19">
        <v>7518680224.4499998</v>
      </c>
      <c r="U744" s="19">
        <v>7518680224.4499998</v>
      </c>
      <c r="V744" s="19">
        <v>0</v>
      </c>
      <c r="W744" s="19">
        <v>7518680224.4500008</v>
      </c>
      <c r="X744" s="20">
        <f t="shared" si="146"/>
        <v>0.13688086973276214</v>
      </c>
      <c r="Y744" s="20">
        <f t="shared" si="143"/>
        <v>0.13688086973276214</v>
      </c>
      <c r="Z744" s="20">
        <f t="shared" si="144"/>
        <v>1.9395128400691878E-3</v>
      </c>
      <c r="AA744" s="21">
        <f t="shared" si="145"/>
        <v>0.13882038257283133</v>
      </c>
    </row>
    <row r="745" spans="1:27" ht="30" hidden="1" outlineLevel="4" x14ac:dyDescent="0.25">
      <c r="A745" s="15" t="s">
        <v>377</v>
      </c>
      <c r="B745" s="16" t="s">
        <v>485</v>
      </c>
      <c r="C745" s="16" t="s">
        <v>33</v>
      </c>
      <c r="D745" s="16" t="s">
        <v>45</v>
      </c>
      <c r="E745" s="16"/>
      <c r="F745" s="16">
        <v>280</v>
      </c>
      <c r="G745" s="16">
        <v>1111</v>
      </c>
      <c r="H745" s="16">
        <v>3480</v>
      </c>
      <c r="I745" s="17" t="s">
        <v>46</v>
      </c>
      <c r="J745" s="18">
        <v>2397821502</v>
      </c>
      <c r="K745" s="19">
        <v>2397821502</v>
      </c>
      <c r="L745" s="19">
        <v>0</v>
      </c>
      <c r="M745" s="19">
        <v>0</v>
      </c>
      <c r="N745" s="19">
        <v>2397821502</v>
      </c>
      <c r="O745" s="19">
        <v>0</v>
      </c>
      <c r="P745" s="19">
        <v>0</v>
      </c>
      <c r="Q745" s="19">
        <v>0</v>
      </c>
      <c r="R745" s="19">
        <v>379514893.08999997</v>
      </c>
      <c r="S745" s="19">
        <v>379514893.08999997</v>
      </c>
      <c r="T745" s="19">
        <v>2018306608.9100001</v>
      </c>
      <c r="U745" s="19">
        <v>2018306608.9100001</v>
      </c>
      <c r="V745" s="19">
        <v>0</v>
      </c>
      <c r="W745" s="19">
        <v>2018306608.9100001</v>
      </c>
      <c r="X745" s="20">
        <f t="shared" si="146"/>
        <v>0.15827487274321722</v>
      </c>
      <c r="Y745" s="20">
        <f t="shared" si="143"/>
        <v>0.15827487274321722</v>
      </c>
      <c r="Z745" s="20">
        <f t="shared" si="144"/>
        <v>0</v>
      </c>
      <c r="AA745" s="21">
        <f t="shared" si="145"/>
        <v>0.15827487274321722</v>
      </c>
    </row>
    <row r="746" spans="1:27" hidden="1" outlineLevel="4" x14ac:dyDescent="0.25">
      <c r="A746" s="15" t="s">
        <v>377</v>
      </c>
      <c r="B746" s="16" t="s">
        <v>485</v>
      </c>
      <c r="C746" s="16" t="s">
        <v>33</v>
      </c>
      <c r="D746" s="16" t="s">
        <v>47</v>
      </c>
      <c r="E746" s="16"/>
      <c r="F746" s="16">
        <v>280</v>
      </c>
      <c r="G746" s="16">
        <v>1111</v>
      </c>
      <c r="H746" s="16">
        <v>3480</v>
      </c>
      <c r="I746" s="17" t="s">
        <v>48</v>
      </c>
      <c r="J746" s="18">
        <v>5813116590</v>
      </c>
      <c r="K746" s="19">
        <v>5813116590</v>
      </c>
      <c r="L746" s="19">
        <v>0</v>
      </c>
      <c r="M746" s="19">
        <v>0</v>
      </c>
      <c r="N746" s="19">
        <v>5813116590</v>
      </c>
      <c r="O746" s="19">
        <v>0</v>
      </c>
      <c r="P746" s="19">
        <v>3888706.48</v>
      </c>
      <c r="Q746" s="19">
        <v>0</v>
      </c>
      <c r="R746" s="19">
        <v>2256505.08</v>
      </c>
      <c r="S746" s="19">
        <v>2256505.08</v>
      </c>
      <c r="T746" s="19">
        <v>5806971378.4399996</v>
      </c>
      <c r="U746" s="19">
        <v>5806971378.4399996</v>
      </c>
      <c r="V746" s="19">
        <v>0</v>
      </c>
      <c r="W746" s="19">
        <v>5806971378.4400005</v>
      </c>
      <c r="X746" s="20">
        <f t="shared" si="146"/>
        <v>3.8817475016443803E-4</v>
      </c>
      <c r="Y746" s="20">
        <f t="shared" si="143"/>
        <v>3.8817475016443803E-4</v>
      </c>
      <c r="Z746" s="20">
        <f t="shared" si="144"/>
        <v>6.6895380813272146E-4</v>
      </c>
      <c r="AA746" s="21">
        <f t="shared" si="145"/>
        <v>1.0571285582971594E-3</v>
      </c>
    </row>
    <row r="747" spans="1:27" hidden="1" outlineLevel="4" x14ac:dyDescent="0.25">
      <c r="A747" s="15" t="s">
        <v>377</v>
      </c>
      <c r="B747" s="16" t="s">
        <v>485</v>
      </c>
      <c r="C747" s="16" t="s">
        <v>33</v>
      </c>
      <c r="D747" s="16" t="s">
        <v>49</v>
      </c>
      <c r="E747" s="16"/>
      <c r="F747" s="16">
        <v>280</v>
      </c>
      <c r="G747" s="16">
        <v>1111</v>
      </c>
      <c r="H747" s="16">
        <v>3480</v>
      </c>
      <c r="I747" s="17" t="s">
        <v>50</v>
      </c>
      <c r="J747" s="18">
        <v>5992523032</v>
      </c>
      <c r="K747" s="19">
        <v>5992523032</v>
      </c>
      <c r="L747" s="19">
        <v>0</v>
      </c>
      <c r="M747" s="19">
        <v>0</v>
      </c>
      <c r="N747" s="19">
        <v>5992523032</v>
      </c>
      <c r="O747" s="19">
        <v>0</v>
      </c>
      <c r="P747" s="19">
        <v>26868639.609999999</v>
      </c>
      <c r="Q747" s="19">
        <v>0</v>
      </c>
      <c r="R747" s="19">
        <v>5218641251.0200005</v>
      </c>
      <c r="S747" s="19">
        <v>5218641251.0200005</v>
      </c>
      <c r="T747" s="19">
        <v>747013141.37</v>
      </c>
      <c r="U747" s="19">
        <v>747013141.37</v>
      </c>
      <c r="V747" s="19">
        <v>0</v>
      </c>
      <c r="W747" s="19">
        <v>747013141.36999989</v>
      </c>
      <c r="X747" s="20">
        <f t="shared" si="146"/>
        <v>0.87085877236558284</v>
      </c>
      <c r="Y747" s="20">
        <f t="shared" si="143"/>
        <v>0.87085877236558284</v>
      </c>
      <c r="Z747" s="20">
        <f t="shared" si="144"/>
        <v>4.4836940077696476E-3</v>
      </c>
      <c r="AA747" s="21">
        <f t="shared" si="145"/>
        <v>0.87534246637335245</v>
      </c>
    </row>
    <row r="748" spans="1:27" hidden="1" outlineLevel="4" x14ac:dyDescent="0.25">
      <c r="A748" s="15" t="s">
        <v>377</v>
      </c>
      <c r="B748" s="16" t="s">
        <v>485</v>
      </c>
      <c r="C748" s="16" t="s">
        <v>33</v>
      </c>
      <c r="D748" s="16" t="s">
        <v>51</v>
      </c>
      <c r="E748" s="16"/>
      <c r="F748" s="16">
        <v>280</v>
      </c>
      <c r="G748" s="16">
        <v>1111</v>
      </c>
      <c r="H748" s="16">
        <v>3480</v>
      </c>
      <c r="I748" s="17" t="s">
        <v>52</v>
      </c>
      <c r="J748" s="18">
        <v>10429318791</v>
      </c>
      <c r="K748" s="19">
        <v>10429318791</v>
      </c>
      <c r="L748" s="19">
        <v>0</v>
      </c>
      <c r="M748" s="19">
        <v>0</v>
      </c>
      <c r="N748" s="19">
        <v>10429318791</v>
      </c>
      <c r="O748" s="19">
        <v>0</v>
      </c>
      <c r="P748" s="19">
        <v>26167583.719999999</v>
      </c>
      <c r="Q748" s="19">
        <v>0</v>
      </c>
      <c r="R748" s="19">
        <v>1324019619.28</v>
      </c>
      <c r="S748" s="19">
        <v>1324019619.28</v>
      </c>
      <c r="T748" s="19">
        <v>9079131588</v>
      </c>
      <c r="U748" s="19">
        <v>9079131588</v>
      </c>
      <c r="V748" s="19">
        <v>0</v>
      </c>
      <c r="W748" s="19">
        <v>9079131588</v>
      </c>
      <c r="X748" s="20">
        <f t="shared" si="146"/>
        <v>0.12695168743164367</v>
      </c>
      <c r="Y748" s="20">
        <f t="shared" si="143"/>
        <v>0.12695168743164367</v>
      </c>
      <c r="Z748" s="20">
        <f t="shared" si="144"/>
        <v>2.5090405465965204E-3</v>
      </c>
      <c r="AA748" s="21">
        <f t="shared" si="145"/>
        <v>0.12946072797824018</v>
      </c>
    </row>
    <row r="749" spans="1:27" ht="300" hidden="1" outlineLevel="4" x14ac:dyDescent="0.25">
      <c r="A749" s="15" t="s">
        <v>377</v>
      </c>
      <c r="B749" s="16" t="s">
        <v>485</v>
      </c>
      <c r="C749" s="16" t="s">
        <v>33</v>
      </c>
      <c r="D749" s="16" t="s">
        <v>53</v>
      </c>
      <c r="E749" s="16" t="s">
        <v>54</v>
      </c>
      <c r="F749" s="16">
        <v>457</v>
      </c>
      <c r="G749" s="16">
        <v>1112</v>
      </c>
      <c r="H749" s="16">
        <v>3420</v>
      </c>
      <c r="I749" s="17" t="s">
        <v>486</v>
      </c>
      <c r="J749" s="18">
        <v>0</v>
      </c>
      <c r="K749" s="19">
        <v>2768182169</v>
      </c>
      <c r="L749" s="19">
        <v>0</v>
      </c>
      <c r="M749" s="19">
        <v>0</v>
      </c>
      <c r="N749" s="19">
        <v>2768182169</v>
      </c>
      <c r="O749" s="19">
        <v>0</v>
      </c>
      <c r="P749" s="19">
        <v>0</v>
      </c>
      <c r="Q749" s="19">
        <v>0</v>
      </c>
      <c r="R749" s="19">
        <v>0</v>
      </c>
      <c r="S749" s="19">
        <v>0</v>
      </c>
      <c r="T749" s="19">
        <v>2768182169</v>
      </c>
      <c r="U749" s="19">
        <v>2768182169</v>
      </c>
      <c r="V749" s="19">
        <v>0</v>
      </c>
      <c r="W749" s="19">
        <v>2768182169</v>
      </c>
      <c r="X749" s="20">
        <f t="shared" si="146"/>
        <v>0</v>
      </c>
      <c r="Y749" s="20">
        <f t="shared" si="143"/>
        <v>0</v>
      </c>
      <c r="Z749" s="20">
        <f t="shared" si="144"/>
        <v>0</v>
      </c>
      <c r="AA749" s="21">
        <f t="shared" si="145"/>
        <v>0</v>
      </c>
    </row>
    <row r="750" spans="1:27" ht="300" hidden="1" outlineLevel="4" x14ac:dyDescent="0.25">
      <c r="A750" s="15" t="s">
        <v>377</v>
      </c>
      <c r="B750" s="16" t="s">
        <v>485</v>
      </c>
      <c r="C750" s="16" t="s">
        <v>33</v>
      </c>
      <c r="D750" s="16" t="s">
        <v>53</v>
      </c>
      <c r="E750" s="16" t="s">
        <v>54</v>
      </c>
      <c r="F750" s="16">
        <v>522</v>
      </c>
      <c r="G750" s="16">
        <v>1112</v>
      </c>
      <c r="H750" s="16">
        <v>3420</v>
      </c>
      <c r="I750" s="17" t="s">
        <v>465</v>
      </c>
      <c r="J750" s="18">
        <v>0</v>
      </c>
      <c r="K750" s="19">
        <v>4162014173.8000002</v>
      </c>
      <c r="L750" s="19">
        <v>0</v>
      </c>
      <c r="M750" s="19">
        <v>0</v>
      </c>
      <c r="N750" s="19">
        <v>4162014173.8000002</v>
      </c>
      <c r="O750" s="19">
        <v>0</v>
      </c>
      <c r="P750" s="19">
        <v>0</v>
      </c>
      <c r="Q750" s="19">
        <v>0</v>
      </c>
      <c r="R750" s="19">
        <v>0</v>
      </c>
      <c r="S750" s="19">
        <v>0</v>
      </c>
      <c r="T750" s="19">
        <v>4162014173.8000002</v>
      </c>
      <c r="U750" s="19">
        <v>4162014173.8000002</v>
      </c>
      <c r="V750" s="19">
        <v>0</v>
      </c>
      <c r="W750" s="19">
        <v>4162014173.8000002</v>
      </c>
      <c r="X750" s="20">
        <f t="shared" si="146"/>
        <v>0</v>
      </c>
      <c r="Y750" s="20">
        <f t="shared" si="143"/>
        <v>0</v>
      </c>
      <c r="Z750" s="20">
        <f t="shared" si="144"/>
        <v>0</v>
      </c>
      <c r="AA750" s="21">
        <f t="shared" si="145"/>
        <v>0</v>
      </c>
    </row>
    <row r="751" spans="1:27" ht="300" hidden="1" outlineLevel="4" x14ac:dyDescent="0.25">
      <c r="A751" s="15" t="s">
        <v>377</v>
      </c>
      <c r="B751" s="16" t="s">
        <v>485</v>
      </c>
      <c r="C751" s="16" t="s">
        <v>33</v>
      </c>
      <c r="D751" s="16" t="s">
        <v>53</v>
      </c>
      <c r="E751" s="16" t="s">
        <v>54</v>
      </c>
      <c r="F751" s="16">
        <v>523</v>
      </c>
      <c r="G751" s="16">
        <v>1112</v>
      </c>
      <c r="H751" s="16">
        <v>3420</v>
      </c>
      <c r="I751" s="17" t="s">
        <v>465</v>
      </c>
      <c r="J751" s="18">
        <v>0</v>
      </c>
      <c r="K751" s="19">
        <v>2900514095</v>
      </c>
      <c r="L751" s="19">
        <v>0</v>
      </c>
      <c r="M751" s="19">
        <v>0</v>
      </c>
      <c r="N751" s="19">
        <v>2900514095</v>
      </c>
      <c r="O751" s="19">
        <v>0</v>
      </c>
      <c r="P751" s="19">
        <v>0</v>
      </c>
      <c r="Q751" s="19">
        <v>0</v>
      </c>
      <c r="R751" s="19">
        <v>0</v>
      </c>
      <c r="S751" s="19">
        <v>0</v>
      </c>
      <c r="T751" s="19">
        <v>2900514095</v>
      </c>
      <c r="U751" s="19">
        <v>2900514095</v>
      </c>
      <c r="V751" s="19">
        <v>0</v>
      </c>
      <c r="W751" s="19">
        <v>2900514095</v>
      </c>
      <c r="X751" s="20">
        <f t="shared" si="146"/>
        <v>0</v>
      </c>
      <c r="Y751" s="20">
        <f t="shared" si="143"/>
        <v>0</v>
      </c>
      <c r="Z751" s="20">
        <f t="shared" si="144"/>
        <v>0</v>
      </c>
      <c r="AA751" s="21">
        <f t="shared" si="145"/>
        <v>0</v>
      </c>
    </row>
    <row r="752" spans="1:27" ht="300" hidden="1" outlineLevel="4" x14ac:dyDescent="0.25">
      <c r="A752" s="15" t="s">
        <v>377</v>
      </c>
      <c r="B752" s="16" t="s">
        <v>485</v>
      </c>
      <c r="C752" s="16" t="s">
        <v>33</v>
      </c>
      <c r="D752" s="16" t="s">
        <v>53</v>
      </c>
      <c r="E752" s="16" t="s">
        <v>54</v>
      </c>
      <c r="F752" s="16">
        <v>664</v>
      </c>
      <c r="G752" s="16">
        <v>1112</v>
      </c>
      <c r="H752" s="16">
        <v>3480</v>
      </c>
      <c r="I752" s="17" t="s">
        <v>467</v>
      </c>
      <c r="J752" s="18">
        <v>0</v>
      </c>
      <c r="K752" s="19">
        <v>682500000</v>
      </c>
      <c r="L752" s="19">
        <v>0</v>
      </c>
      <c r="M752" s="19">
        <v>0</v>
      </c>
      <c r="N752" s="19">
        <v>682500000</v>
      </c>
      <c r="O752" s="19">
        <v>0</v>
      </c>
      <c r="P752" s="19">
        <v>0</v>
      </c>
      <c r="Q752" s="19">
        <v>0</v>
      </c>
      <c r="R752" s="19">
        <v>0</v>
      </c>
      <c r="S752" s="19">
        <v>0</v>
      </c>
      <c r="T752" s="19">
        <v>682500000</v>
      </c>
      <c r="U752" s="19">
        <v>682500000</v>
      </c>
      <c r="V752" s="19">
        <v>0</v>
      </c>
      <c r="W752" s="19">
        <v>682500000</v>
      </c>
      <c r="X752" s="20">
        <f t="shared" si="146"/>
        <v>0</v>
      </c>
      <c r="Y752" s="20">
        <f t="shared" si="143"/>
        <v>0</v>
      </c>
      <c r="Z752" s="20">
        <f t="shared" si="144"/>
        <v>0</v>
      </c>
      <c r="AA752" s="21">
        <f t="shared" si="145"/>
        <v>0</v>
      </c>
    </row>
    <row r="753" spans="1:27" ht="120" hidden="1" outlineLevel="4" x14ac:dyDescent="0.25">
      <c r="A753" s="15" t="s">
        <v>377</v>
      </c>
      <c r="B753" s="16" t="s">
        <v>485</v>
      </c>
      <c r="C753" s="16" t="s">
        <v>33</v>
      </c>
      <c r="D753" s="16" t="s">
        <v>53</v>
      </c>
      <c r="E753" s="16" t="s">
        <v>54</v>
      </c>
      <c r="F753" s="16" t="s">
        <v>35</v>
      </c>
      <c r="G753" s="16">
        <v>1112</v>
      </c>
      <c r="H753" s="16">
        <v>3480</v>
      </c>
      <c r="I753" s="17" t="s">
        <v>55</v>
      </c>
      <c r="J753" s="18">
        <v>7202242076</v>
      </c>
      <c r="K753" s="19">
        <v>7202242076</v>
      </c>
      <c r="L753" s="19">
        <v>0</v>
      </c>
      <c r="M753" s="19">
        <v>0</v>
      </c>
      <c r="N753" s="19">
        <v>7202242076</v>
      </c>
      <c r="O753" s="19">
        <v>0</v>
      </c>
      <c r="P753" s="19">
        <v>5763355989</v>
      </c>
      <c r="Q753" s="19">
        <v>0</v>
      </c>
      <c r="R753" s="19">
        <v>1438886087</v>
      </c>
      <c r="S753" s="19">
        <v>1438886087</v>
      </c>
      <c r="T753" s="19">
        <v>0</v>
      </c>
      <c r="U753" s="19">
        <v>0</v>
      </c>
      <c r="V753" s="19">
        <v>0</v>
      </c>
      <c r="W753" s="19">
        <v>0</v>
      </c>
      <c r="X753" s="20">
        <f t="shared" si="146"/>
        <v>0.19978307752176144</v>
      </c>
      <c r="Y753" s="20">
        <f t="shared" si="143"/>
        <v>0.19978307752176144</v>
      </c>
      <c r="Z753" s="20">
        <f t="shared" si="144"/>
        <v>0.80021692247823861</v>
      </c>
      <c r="AA753" s="21">
        <f t="shared" si="145"/>
        <v>1</v>
      </c>
    </row>
    <row r="754" spans="1:27" ht="60" hidden="1" outlineLevel="4" x14ac:dyDescent="0.25">
      <c r="A754" s="15" t="s">
        <v>377</v>
      </c>
      <c r="B754" s="16" t="s">
        <v>485</v>
      </c>
      <c r="C754" s="16" t="s">
        <v>33</v>
      </c>
      <c r="D754" s="16" t="s">
        <v>56</v>
      </c>
      <c r="E754" s="16" t="s">
        <v>54</v>
      </c>
      <c r="F754" s="16" t="s">
        <v>35</v>
      </c>
      <c r="G754" s="16">
        <v>1112</v>
      </c>
      <c r="H754" s="16">
        <v>3480</v>
      </c>
      <c r="I754" s="17" t="s">
        <v>57</v>
      </c>
      <c r="J754" s="18">
        <v>389310382</v>
      </c>
      <c r="K754" s="19">
        <v>389310382</v>
      </c>
      <c r="L754" s="19">
        <v>0</v>
      </c>
      <c r="M754" s="19">
        <v>0</v>
      </c>
      <c r="N754" s="19">
        <v>389310382</v>
      </c>
      <c r="O754" s="19">
        <v>0</v>
      </c>
      <c r="P754" s="19">
        <v>311563852</v>
      </c>
      <c r="Q754" s="19">
        <v>0</v>
      </c>
      <c r="R754" s="19">
        <v>77746530</v>
      </c>
      <c r="S754" s="19">
        <v>77746530</v>
      </c>
      <c r="T754" s="19">
        <v>0</v>
      </c>
      <c r="U754" s="19">
        <v>0</v>
      </c>
      <c r="V754" s="19">
        <v>0</v>
      </c>
      <c r="W754" s="19">
        <v>0</v>
      </c>
      <c r="X754" s="20">
        <f t="shared" si="146"/>
        <v>0.19970320236669156</v>
      </c>
      <c r="Y754" s="20">
        <f t="shared" si="143"/>
        <v>0.19970320236669156</v>
      </c>
      <c r="Z754" s="20">
        <f t="shared" si="144"/>
        <v>0.80029679763330841</v>
      </c>
      <c r="AA754" s="21">
        <f t="shared" si="145"/>
        <v>1</v>
      </c>
    </row>
    <row r="755" spans="1:27" ht="120" hidden="1" outlineLevel="4" x14ac:dyDescent="0.25">
      <c r="A755" s="15" t="s">
        <v>377</v>
      </c>
      <c r="B755" s="16" t="s">
        <v>485</v>
      </c>
      <c r="C755" s="16" t="s">
        <v>33</v>
      </c>
      <c r="D755" s="16" t="s">
        <v>58</v>
      </c>
      <c r="E755" s="16" t="s">
        <v>54</v>
      </c>
      <c r="F755" s="16" t="s">
        <v>35</v>
      </c>
      <c r="G755" s="16">
        <v>1112</v>
      </c>
      <c r="H755" s="16">
        <v>3480</v>
      </c>
      <c r="I755" s="17" t="s">
        <v>59</v>
      </c>
      <c r="J755" s="18">
        <v>241831794</v>
      </c>
      <c r="K755" s="19">
        <v>241831794</v>
      </c>
      <c r="L755" s="19">
        <v>0</v>
      </c>
      <c r="M755" s="19">
        <v>0</v>
      </c>
      <c r="N755" s="19">
        <v>241831794</v>
      </c>
      <c r="O755" s="19">
        <v>0</v>
      </c>
      <c r="P755" s="19">
        <v>209718043</v>
      </c>
      <c r="Q755" s="19">
        <v>0</v>
      </c>
      <c r="R755" s="19">
        <v>32113751</v>
      </c>
      <c r="S755" s="19">
        <v>32113751</v>
      </c>
      <c r="T755" s="19">
        <v>0</v>
      </c>
      <c r="U755" s="19">
        <v>0</v>
      </c>
      <c r="V755" s="19">
        <v>0</v>
      </c>
      <c r="W755" s="19">
        <v>0</v>
      </c>
      <c r="X755" s="20">
        <f t="shared" si="146"/>
        <v>0.13279375084981587</v>
      </c>
      <c r="Y755" s="20">
        <f t="shared" si="143"/>
        <v>0.13279375084981587</v>
      </c>
      <c r="Z755" s="20">
        <f t="shared" si="144"/>
        <v>0.86720624915018407</v>
      </c>
      <c r="AA755" s="21">
        <f t="shared" si="145"/>
        <v>1</v>
      </c>
    </row>
    <row r="756" spans="1:27" ht="90" hidden="1" outlineLevel="4" x14ac:dyDescent="0.25">
      <c r="A756" s="15" t="s">
        <v>377</v>
      </c>
      <c r="B756" s="16" t="s">
        <v>485</v>
      </c>
      <c r="C756" s="16" t="s">
        <v>33</v>
      </c>
      <c r="D756" s="16" t="s">
        <v>60</v>
      </c>
      <c r="E756" s="16" t="s">
        <v>54</v>
      </c>
      <c r="F756" s="16" t="s">
        <v>35</v>
      </c>
      <c r="G756" s="16">
        <v>1112</v>
      </c>
      <c r="H756" s="16">
        <v>3480</v>
      </c>
      <c r="I756" s="17" t="s">
        <v>61</v>
      </c>
      <c r="J756" s="18">
        <v>2335862295</v>
      </c>
      <c r="K756" s="19">
        <v>2335862295</v>
      </c>
      <c r="L756" s="19">
        <v>0</v>
      </c>
      <c r="M756" s="19">
        <v>0</v>
      </c>
      <c r="N756" s="19">
        <v>2335862295</v>
      </c>
      <c r="O756" s="19">
        <v>0</v>
      </c>
      <c r="P756" s="19">
        <v>1869526015</v>
      </c>
      <c r="Q756" s="19">
        <v>0</v>
      </c>
      <c r="R756" s="19">
        <v>466336280</v>
      </c>
      <c r="S756" s="19">
        <v>466336280</v>
      </c>
      <c r="T756" s="19">
        <v>0</v>
      </c>
      <c r="U756" s="19">
        <v>0</v>
      </c>
      <c r="V756" s="19">
        <v>0</v>
      </c>
      <c r="W756" s="19">
        <v>0</v>
      </c>
      <c r="X756" s="20">
        <f t="shared" si="146"/>
        <v>0.19964202555870272</v>
      </c>
      <c r="Y756" s="20">
        <f t="shared" si="143"/>
        <v>0.19964202555870272</v>
      </c>
      <c r="Z756" s="20">
        <f t="shared" si="144"/>
        <v>0.8003579744412973</v>
      </c>
      <c r="AA756" s="21">
        <f t="shared" si="145"/>
        <v>1</v>
      </c>
    </row>
    <row r="757" spans="1:27" ht="90" hidden="1" outlineLevel="4" x14ac:dyDescent="0.25">
      <c r="A757" s="15" t="s">
        <v>377</v>
      </c>
      <c r="B757" s="16" t="s">
        <v>485</v>
      </c>
      <c r="C757" s="16" t="s">
        <v>33</v>
      </c>
      <c r="D757" s="16" t="s">
        <v>62</v>
      </c>
      <c r="E757" s="16" t="s">
        <v>54</v>
      </c>
      <c r="F757" s="16" t="s">
        <v>35</v>
      </c>
      <c r="G757" s="16">
        <v>1112</v>
      </c>
      <c r="H757" s="16">
        <v>3480</v>
      </c>
      <c r="I757" s="17" t="s">
        <v>63</v>
      </c>
      <c r="J757" s="18">
        <v>1167931147</v>
      </c>
      <c r="K757" s="19">
        <v>1167931147</v>
      </c>
      <c r="L757" s="19">
        <v>0</v>
      </c>
      <c r="M757" s="19">
        <v>0</v>
      </c>
      <c r="N757" s="19">
        <v>1167931147</v>
      </c>
      <c r="O757" s="19">
        <v>0</v>
      </c>
      <c r="P757" s="19">
        <v>934670564</v>
      </c>
      <c r="Q757" s="19">
        <v>0</v>
      </c>
      <c r="R757" s="19">
        <v>233260583</v>
      </c>
      <c r="S757" s="19">
        <v>233260583</v>
      </c>
      <c r="T757" s="19">
        <v>0</v>
      </c>
      <c r="U757" s="19">
        <v>0</v>
      </c>
      <c r="V757" s="19">
        <v>0</v>
      </c>
      <c r="W757" s="19">
        <v>0</v>
      </c>
      <c r="X757" s="20">
        <f t="shared" si="146"/>
        <v>0.19972117671419545</v>
      </c>
      <c r="Y757" s="20">
        <f t="shared" si="143"/>
        <v>0.19972117671419545</v>
      </c>
      <c r="Z757" s="20">
        <f t="shared" si="144"/>
        <v>0.80027882328580457</v>
      </c>
      <c r="AA757" s="21">
        <f t="shared" si="145"/>
        <v>1</v>
      </c>
    </row>
    <row r="758" spans="1:27" ht="60" hidden="1" outlineLevel="4" x14ac:dyDescent="0.25">
      <c r="A758" s="15" t="s">
        <v>377</v>
      </c>
      <c r="B758" s="16" t="s">
        <v>485</v>
      </c>
      <c r="C758" s="16" t="s">
        <v>33</v>
      </c>
      <c r="D758" s="16" t="s">
        <v>64</v>
      </c>
      <c r="E758" s="16" t="s">
        <v>54</v>
      </c>
      <c r="F758" s="16" t="s">
        <v>35</v>
      </c>
      <c r="G758" s="16">
        <v>1112</v>
      </c>
      <c r="H758" s="16">
        <v>3480</v>
      </c>
      <c r="I758" s="17" t="s">
        <v>65</v>
      </c>
      <c r="J758" s="18">
        <v>4969195928</v>
      </c>
      <c r="K758" s="19">
        <v>4969195928</v>
      </c>
      <c r="L758" s="19">
        <v>0</v>
      </c>
      <c r="M758" s="19">
        <v>0</v>
      </c>
      <c r="N758" s="19">
        <v>4969195928</v>
      </c>
      <c r="O758" s="19">
        <v>0</v>
      </c>
      <c r="P758" s="19">
        <v>0</v>
      </c>
      <c r="Q758" s="19">
        <v>0</v>
      </c>
      <c r="R758" s="19">
        <v>681289351.96000004</v>
      </c>
      <c r="S758" s="19">
        <v>327784210.45999998</v>
      </c>
      <c r="T758" s="19">
        <v>4287906576.04</v>
      </c>
      <c r="U758" s="19">
        <v>4287906576.04</v>
      </c>
      <c r="V758" s="19">
        <v>0</v>
      </c>
      <c r="W758" s="19">
        <v>4287906576.04</v>
      </c>
      <c r="X758" s="20">
        <f t="shared" si="146"/>
        <v>0.13710253365562206</v>
      </c>
      <c r="Y758" s="20">
        <f t="shared" si="143"/>
        <v>0.13710253365562206</v>
      </c>
      <c r="Z758" s="20">
        <f t="shared" si="144"/>
        <v>0</v>
      </c>
      <c r="AA758" s="21">
        <f t="shared" si="145"/>
        <v>0.13710253365562206</v>
      </c>
    </row>
    <row r="759" spans="1:27" hidden="1" outlineLevel="3" x14ac:dyDescent="0.25">
      <c r="A759" s="22"/>
      <c r="B759" s="23"/>
      <c r="C759" s="23" t="s">
        <v>66</v>
      </c>
      <c r="D759" s="23"/>
      <c r="E759" s="23"/>
      <c r="F759" s="23"/>
      <c r="G759" s="23"/>
      <c r="H759" s="23"/>
      <c r="I759" s="24"/>
      <c r="J759" s="25">
        <f t="shared" ref="J759:W759" si="150">SUBTOTAL(9,J740:J758)</f>
        <v>95565866887</v>
      </c>
      <c r="K759" s="26">
        <f t="shared" si="150"/>
        <v>106079077324.8</v>
      </c>
      <c r="L759" s="26">
        <f t="shared" si="150"/>
        <v>0</v>
      </c>
      <c r="M759" s="26">
        <f t="shared" si="150"/>
        <v>0</v>
      </c>
      <c r="N759" s="26">
        <f t="shared" si="150"/>
        <v>106079077324.8</v>
      </c>
      <c r="O759" s="26">
        <f t="shared" si="150"/>
        <v>0</v>
      </c>
      <c r="P759" s="26">
        <f t="shared" si="150"/>
        <v>9180502207.0299988</v>
      </c>
      <c r="Q759" s="26">
        <f t="shared" si="150"/>
        <v>0</v>
      </c>
      <c r="R759" s="26">
        <f t="shared" si="150"/>
        <v>17538436588.230003</v>
      </c>
      <c r="S759" s="26">
        <f t="shared" si="150"/>
        <v>17184931446.730003</v>
      </c>
      <c r="T759" s="26">
        <f t="shared" si="150"/>
        <v>79360138529.540009</v>
      </c>
      <c r="U759" s="26">
        <f t="shared" si="150"/>
        <v>79360138529.540009</v>
      </c>
      <c r="V759" s="26">
        <f t="shared" si="150"/>
        <v>0</v>
      </c>
      <c r="W759" s="26">
        <f t="shared" si="150"/>
        <v>79360138529.540009</v>
      </c>
      <c r="X759" s="27">
        <f t="shared" si="146"/>
        <v>0.16533360800763422</v>
      </c>
      <c r="Y759" s="27">
        <f t="shared" si="143"/>
        <v>0.16533360800763422</v>
      </c>
      <c r="Z759" s="27">
        <f t="shared" si="144"/>
        <v>8.6543948519843594E-2</v>
      </c>
      <c r="AA759" s="28">
        <f t="shared" si="145"/>
        <v>0.25187755652747779</v>
      </c>
    </row>
    <row r="760" spans="1:27" ht="285" hidden="1" outlineLevel="4" x14ac:dyDescent="0.25">
      <c r="A760" s="15" t="s">
        <v>377</v>
      </c>
      <c r="B760" s="16" t="s">
        <v>485</v>
      </c>
      <c r="C760" s="16" t="s">
        <v>67</v>
      </c>
      <c r="D760" s="16" t="s">
        <v>382</v>
      </c>
      <c r="E760" s="16"/>
      <c r="F760" s="16">
        <v>522</v>
      </c>
      <c r="G760" s="16">
        <v>1120</v>
      </c>
      <c r="H760" s="16">
        <v>3480</v>
      </c>
      <c r="I760" s="17" t="s">
        <v>383</v>
      </c>
      <c r="J760" s="18">
        <v>0</v>
      </c>
      <c r="K760" s="19">
        <v>4132095516.8000002</v>
      </c>
      <c r="L760" s="19">
        <v>0</v>
      </c>
      <c r="M760" s="19">
        <v>0</v>
      </c>
      <c r="N760" s="19">
        <v>4132095516.8000002</v>
      </c>
      <c r="O760" s="19">
        <v>0</v>
      </c>
      <c r="P760" s="19">
        <v>0</v>
      </c>
      <c r="Q760" s="19">
        <v>0</v>
      </c>
      <c r="R760" s="19">
        <v>0</v>
      </c>
      <c r="S760" s="19">
        <v>0</v>
      </c>
      <c r="T760" s="19">
        <v>4132095516.8000002</v>
      </c>
      <c r="U760" s="19">
        <v>4132095516.8000002</v>
      </c>
      <c r="V760" s="19">
        <v>0</v>
      </c>
      <c r="W760" s="19">
        <v>4132095516.8000002</v>
      </c>
      <c r="X760" s="20">
        <f t="shared" si="146"/>
        <v>0</v>
      </c>
      <c r="Y760" s="20">
        <f t="shared" si="143"/>
        <v>0</v>
      </c>
      <c r="Z760" s="20">
        <f t="shared" si="144"/>
        <v>0</v>
      </c>
      <c r="AA760" s="21">
        <f t="shared" si="145"/>
        <v>0</v>
      </c>
    </row>
    <row r="761" spans="1:27" ht="210" hidden="1" outlineLevel="4" x14ac:dyDescent="0.25">
      <c r="A761" s="15" t="s">
        <v>377</v>
      </c>
      <c r="B761" s="16" t="s">
        <v>485</v>
      </c>
      <c r="C761" s="16" t="s">
        <v>67</v>
      </c>
      <c r="D761" s="16" t="s">
        <v>382</v>
      </c>
      <c r="E761" s="16"/>
      <c r="F761" s="16">
        <v>664</v>
      </c>
      <c r="G761" s="16">
        <v>1120</v>
      </c>
      <c r="H761" s="16">
        <v>3480</v>
      </c>
      <c r="I761" s="17" t="s">
        <v>469</v>
      </c>
      <c r="J761" s="18">
        <v>0</v>
      </c>
      <c r="K761" s="19">
        <v>1688750000</v>
      </c>
      <c r="L761" s="19">
        <v>0</v>
      </c>
      <c r="M761" s="19">
        <v>0</v>
      </c>
      <c r="N761" s="19">
        <v>1688750000</v>
      </c>
      <c r="O761" s="19">
        <v>0</v>
      </c>
      <c r="P761" s="19">
        <v>0</v>
      </c>
      <c r="Q761" s="19">
        <v>0</v>
      </c>
      <c r="R761" s="19">
        <v>0</v>
      </c>
      <c r="S761" s="19">
        <v>0</v>
      </c>
      <c r="T761" s="19">
        <v>1688750000</v>
      </c>
      <c r="U761" s="19">
        <v>1688750000</v>
      </c>
      <c r="V761" s="19">
        <v>0</v>
      </c>
      <c r="W761" s="19">
        <v>1688750000</v>
      </c>
      <c r="X761" s="20">
        <f t="shared" si="146"/>
        <v>0</v>
      </c>
      <c r="Y761" s="20">
        <f t="shared" si="143"/>
        <v>0</v>
      </c>
      <c r="Z761" s="20">
        <f t="shared" si="144"/>
        <v>0</v>
      </c>
      <c r="AA761" s="21">
        <f t="shared" si="145"/>
        <v>0</v>
      </c>
    </row>
    <row r="762" spans="1:27" hidden="1" outlineLevel="3" x14ac:dyDescent="0.25">
      <c r="A762" s="22"/>
      <c r="B762" s="23"/>
      <c r="C762" s="23" t="s">
        <v>96</v>
      </c>
      <c r="D762" s="23"/>
      <c r="E762" s="23"/>
      <c r="F762" s="23"/>
      <c r="G762" s="23"/>
      <c r="H762" s="23"/>
      <c r="I762" s="24"/>
      <c r="J762" s="25">
        <f t="shared" ref="J762:W762" si="151">SUBTOTAL(9,J760:J761)</f>
        <v>0</v>
      </c>
      <c r="K762" s="26">
        <f t="shared" si="151"/>
        <v>5820845516.8000002</v>
      </c>
      <c r="L762" s="26">
        <f t="shared" si="151"/>
        <v>0</v>
      </c>
      <c r="M762" s="26">
        <f t="shared" si="151"/>
        <v>0</v>
      </c>
      <c r="N762" s="26">
        <f t="shared" si="151"/>
        <v>5820845516.8000002</v>
      </c>
      <c r="O762" s="26">
        <f t="shared" si="151"/>
        <v>0</v>
      </c>
      <c r="P762" s="26">
        <f t="shared" si="151"/>
        <v>0</v>
      </c>
      <c r="Q762" s="26">
        <f t="shared" si="151"/>
        <v>0</v>
      </c>
      <c r="R762" s="26">
        <f t="shared" si="151"/>
        <v>0</v>
      </c>
      <c r="S762" s="26">
        <f t="shared" si="151"/>
        <v>0</v>
      </c>
      <c r="T762" s="26">
        <f t="shared" si="151"/>
        <v>5820845516.8000002</v>
      </c>
      <c r="U762" s="26">
        <f t="shared" si="151"/>
        <v>5820845516.8000002</v>
      </c>
      <c r="V762" s="26">
        <f t="shared" si="151"/>
        <v>0</v>
      </c>
      <c r="W762" s="26">
        <f t="shared" si="151"/>
        <v>5820845516.8000002</v>
      </c>
      <c r="X762" s="27">
        <f t="shared" si="146"/>
        <v>0</v>
      </c>
      <c r="Y762" s="27">
        <f t="shared" si="143"/>
        <v>0</v>
      </c>
      <c r="Z762" s="27">
        <f t="shared" si="144"/>
        <v>0</v>
      </c>
      <c r="AA762" s="28">
        <f t="shared" si="145"/>
        <v>0</v>
      </c>
    </row>
    <row r="763" spans="1:27" ht="120" hidden="1" outlineLevel="4" x14ac:dyDescent="0.25">
      <c r="A763" s="15" t="s">
        <v>377</v>
      </c>
      <c r="B763" s="16" t="s">
        <v>485</v>
      </c>
      <c r="C763" s="16" t="s">
        <v>135</v>
      </c>
      <c r="D763" s="16" t="s">
        <v>136</v>
      </c>
      <c r="E763" s="16" t="s">
        <v>54</v>
      </c>
      <c r="F763" s="16" t="s">
        <v>35</v>
      </c>
      <c r="G763" s="16">
        <v>1310</v>
      </c>
      <c r="H763" s="16">
        <v>3480</v>
      </c>
      <c r="I763" s="17" t="s">
        <v>137</v>
      </c>
      <c r="J763" s="18">
        <v>70050907</v>
      </c>
      <c r="K763" s="19">
        <v>70050907</v>
      </c>
      <c r="L763" s="19">
        <v>0</v>
      </c>
      <c r="M763" s="19">
        <v>0</v>
      </c>
      <c r="N763" s="19">
        <v>70050907</v>
      </c>
      <c r="O763" s="19">
        <v>0</v>
      </c>
      <c r="P763" s="19">
        <v>61019330.619999997</v>
      </c>
      <c r="Q763" s="19">
        <v>0</v>
      </c>
      <c r="R763" s="19">
        <v>9031576.3800000008</v>
      </c>
      <c r="S763" s="19">
        <v>9031576.3800000008</v>
      </c>
      <c r="T763" s="19">
        <v>0</v>
      </c>
      <c r="U763" s="19">
        <v>0</v>
      </c>
      <c r="V763" s="19">
        <v>0</v>
      </c>
      <c r="W763" s="19">
        <v>1.862645149230957E-9</v>
      </c>
      <c r="X763" s="20">
        <f t="shared" si="146"/>
        <v>0.12892875719653424</v>
      </c>
      <c r="Y763" s="20">
        <f t="shared" si="143"/>
        <v>0.12892875719653424</v>
      </c>
      <c r="Z763" s="20">
        <f t="shared" si="144"/>
        <v>0.87107124280346571</v>
      </c>
      <c r="AA763" s="21">
        <f t="shared" si="145"/>
        <v>1</v>
      </c>
    </row>
    <row r="764" spans="1:27" ht="120" hidden="1" outlineLevel="4" x14ac:dyDescent="0.25">
      <c r="A764" s="15" t="s">
        <v>377</v>
      </c>
      <c r="B764" s="16" t="s">
        <v>485</v>
      </c>
      <c r="C764" s="16" t="s">
        <v>135</v>
      </c>
      <c r="D764" s="16" t="s">
        <v>136</v>
      </c>
      <c r="E764" s="16" t="s">
        <v>138</v>
      </c>
      <c r="F764" s="16" t="s">
        <v>35</v>
      </c>
      <c r="G764" s="16">
        <v>1310</v>
      </c>
      <c r="H764" s="16">
        <v>3480</v>
      </c>
      <c r="I764" s="17" t="s">
        <v>139</v>
      </c>
      <c r="J764" s="18">
        <v>194655191</v>
      </c>
      <c r="K764" s="19">
        <v>194655191</v>
      </c>
      <c r="L764" s="19">
        <v>0</v>
      </c>
      <c r="M764" s="19">
        <v>0</v>
      </c>
      <c r="N764" s="19">
        <v>194655191</v>
      </c>
      <c r="O764" s="19">
        <v>0</v>
      </c>
      <c r="P764" s="19">
        <v>155792740.47</v>
      </c>
      <c r="Q764" s="19">
        <v>0</v>
      </c>
      <c r="R764" s="19">
        <v>38862450.530000001</v>
      </c>
      <c r="S764" s="19">
        <v>38862450.530000001</v>
      </c>
      <c r="T764" s="19">
        <v>0</v>
      </c>
      <c r="U764" s="19">
        <v>0</v>
      </c>
      <c r="V764" s="19">
        <v>0</v>
      </c>
      <c r="W764" s="19">
        <v>0</v>
      </c>
      <c r="X764" s="20">
        <f t="shared" si="146"/>
        <v>0.19964764530733733</v>
      </c>
      <c r="Y764" s="20">
        <f t="shared" si="143"/>
        <v>0.19964764530733733</v>
      </c>
      <c r="Z764" s="20">
        <f t="shared" si="144"/>
        <v>0.80035235469266264</v>
      </c>
      <c r="AA764" s="21">
        <f t="shared" si="145"/>
        <v>1</v>
      </c>
    </row>
    <row r="765" spans="1:27" ht="195" hidden="1" outlineLevel="4" x14ac:dyDescent="0.25">
      <c r="A765" s="15" t="s">
        <v>377</v>
      </c>
      <c r="B765" s="16" t="s">
        <v>485</v>
      </c>
      <c r="C765" s="16" t="s">
        <v>135</v>
      </c>
      <c r="D765" s="16" t="s">
        <v>136</v>
      </c>
      <c r="E765" s="16" t="s">
        <v>280</v>
      </c>
      <c r="F765" s="16" t="s">
        <v>35</v>
      </c>
      <c r="G765" s="16">
        <v>1310</v>
      </c>
      <c r="H765" s="16">
        <v>3480</v>
      </c>
      <c r="I765" s="17" t="s">
        <v>487</v>
      </c>
      <c r="J765" s="18">
        <v>5192256738</v>
      </c>
      <c r="K765" s="19">
        <v>5192256738</v>
      </c>
      <c r="L765" s="19">
        <v>0</v>
      </c>
      <c r="M765" s="19">
        <v>0</v>
      </c>
      <c r="N765" s="19">
        <v>5192256738</v>
      </c>
      <c r="O765" s="19">
        <v>0</v>
      </c>
      <c r="P765" s="19">
        <v>484167060.97000003</v>
      </c>
      <c r="Q765" s="19">
        <v>0</v>
      </c>
      <c r="R765" s="19">
        <v>654003790.02999997</v>
      </c>
      <c r="S765" s="19">
        <v>654003790.02999997</v>
      </c>
      <c r="T765" s="19">
        <v>0</v>
      </c>
      <c r="U765" s="19">
        <v>4054085887</v>
      </c>
      <c r="V765" s="19">
        <v>0</v>
      </c>
      <c r="W765" s="19">
        <v>4054085887</v>
      </c>
      <c r="X765" s="20">
        <f t="shared" si="146"/>
        <v>0.12595752156160039</v>
      </c>
      <c r="Y765" s="20">
        <f t="shared" si="143"/>
        <v>0.12595752156160039</v>
      </c>
      <c r="Z765" s="20">
        <f t="shared" si="144"/>
        <v>9.324790460120734E-2</v>
      </c>
      <c r="AA765" s="21">
        <f t="shared" si="145"/>
        <v>0.21920542616280775</v>
      </c>
    </row>
    <row r="766" spans="1:27" ht="75" hidden="1" outlineLevel="4" x14ac:dyDescent="0.25">
      <c r="A766" s="15" t="s">
        <v>377</v>
      </c>
      <c r="B766" s="16" t="s">
        <v>485</v>
      </c>
      <c r="C766" s="16" t="s">
        <v>135</v>
      </c>
      <c r="D766" s="16" t="s">
        <v>136</v>
      </c>
      <c r="E766" s="16" t="s">
        <v>140</v>
      </c>
      <c r="F766" s="16" t="s">
        <v>35</v>
      </c>
      <c r="G766" s="16">
        <v>1310</v>
      </c>
      <c r="H766" s="16">
        <v>3480</v>
      </c>
      <c r="I766" s="17" t="s">
        <v>141</v>
      </c>
      <c r="J766" s="18">
        <v>1134031810</v>
      </c>
      <c r="K766" s="19">
        <v>1134031810</v>
      </c>
      <c r="L766" s="19">
        <v>0</v>
      </c>
      <c r="M766" s="19">
        <v>0</v>
      </c>
      <c r="N766" s="19">
        <v>1134031810</v>
      </c>
      <c r="O766" s="19">
        <v>0</v>
      </c>
      <c r="P766" s="19">
        <v>0</v>
      </c>
      <c r="Q766" s="19">
        <v>0</v>
      </c>
      <c r="R766" s="19">
        <v>142313775.74000001</v>
      </c>
      <c r="S766" s="19">
        <v>68470479.519999996</v>
      </c>
      <c r="T766" s="19">
        <v>991718034.25999999</v>
      </c>
      <c r="U766" s="19">
        <v>991718034.25999999</v>
      </c>
      <c r="V766" s="19">
        <v>0</v>
      </c>
      <c r="W766" s="19">
        <v>991718034.25999999</v>
      </c>
      <c r="X766" s="20">
        <f t="shared" si="146"/>
        <v>0.12549363649684572</v>
      </c>
      <c r="Y766" s="20">
        <f t="shared" si="143"/>
        <v>0.12549363649684572</v>
      </c>
      <c r="Z766" s="20">
        <f t="shared" si="144"/>
        <v>0</v>
      </c>
      <c r="AA766" s="21">
        <f t="shared" si="145"/>
        <v>0.12549363649684572</v>
      </c>
    </row>
    <row r="767" spans="1:27" ht="210" hidden="1" outlineLevel="4" x14ac:dyDescent="0.25">
      <c r="A767" s="15" t="s">
        <v>377</v>
      </c>
      <c r="B767" s="16" t="s">
        <v>485</v>
      </c>
      <c r="C767" s="16" t="s">
        <v>135</v>
      </c>
      <c r="D767" s="16" t="s">
        <v>136</v>
      </c>
      <c r="E767" s="16" t="s">
        <v>282</v>
      </c>
      <c r="F767" s="16" t="s">
        <v>35</v>
      </c>
      <c r="G767" s="16">
        <v>1310</v>
      </c>
      <c r="H767" s="16">
        <v>3480</v>
      </c>
      <c r="I767" s="17" t="s">
        <v>488</v>
      </c>
      <c r="J767" s="18">
        <v>16768190</v>
      </c>
      <c r="K767" s="19">
        <v>16768190</v>
      </c>
      <c r="L767" s="19">
        <v>0</v>
      </c>
      <c r="M767" s="19">
        <v>0</v>
      </c>
      <c r="N767" s="19">
        <v>16768190</v>
      </c>
      <c r="O767" s="19">
        <v>0</v>
      </c>
      <c r="P767" s="19">
        <v>16768190</v>
      </c>
      <c r="Q767" s="19">
        <v>0</v>
      </c>
      <c r="R767" s="19">
        <v>0</v>
      </c>
      <c r="S767" s="19">
        <v>0</v>
      </c>
      <c r="T767" s="19">
        <v>0</v>
      </c>
      <c r="U767" s="19">
        <v>0</v>
      </c>
      <c r="V767" s="19">
        <v>0</v>
      </c>
      <c r="W767" s="19">
        <v>0</v>
      </c>
      <c r="X767" s="20">
        <f t="shared" si="146"/>
        <v>0</v>
      </c>
      <c r="Y767" s="20">
        <f t="shared" si="143"/>
        <v>0</v>
      </c>
      <c r="Z767" s="20">
        <f t="shared" si="144"/>
        <v>1</v>
      </c>
      <c r="AA767" s="21">
        <f t="shared" si="145"/>
        <v>1</v>
      </c>
    </row>
    <row r="768" spans="1:27" ht="90" hidden="1" outlineLevel="4" x14ac:dyDescent="0.25">
      <c r="A768" s="15" t="s">
        <v>377</v>
      </c>
      <c r="B768" s="16" t="s">
        <v>485</v>
      </c>
      <c r="C768" s="16" t="s">
        <v>135</v>
      </c>
      <c r="D768" s="16" t="s">
        <v>136</v>
      </c>
      <c r="E768" s="16" t="s">
        <v>284</v>
      </c>
      <c r="F768" s="16" t="s">
        <v>35</v>
      </c>
      <c r="G768" s="16">
        <v>1310</v>
      </c>
      <c r="H768" s="16">
        <v>3480</v>
      </c>
      <c r="I768" s="17" t="s">
        <v>489</v>
      </c>
      <c r="J768" s="18">
        <v>25421749</v>
      </c>
      <c r="K768" s="19">
        <v>25421749</v>
      </c>
      <c r="L768" s="19">
        <v>0</v>
      </c>
      <c r="M768" s="19">
        <v>0</v>
      </c>
      <c r="N768" s="19">
        <v>25421749</v>
      </c>
      <c r="O768" s="19">
        <v>0</v>
      </c>
      <c r="P768" s="19">
        <v>6355437</v>
      </c>
      <c r="Q768" s="19">
        <v>0</v>
      </c>
      <c r="R768" s="19">
        <v>0</v>
      </c>
      <c r="S768" s="19">
        <v>0</v>
      </c>
      <c r="T768" s="19">
        <v>0</v>
      </c>
      <c r="U768" s="19">
        <v>19066312</v>
      </c>
      <c r="V768" s="19">
        <v>0</v>
      </c>
      <c r="W768" s="19">
        <v>19066312</v>
      </c>
      <c r="X768" s="20">
        <f t="shared" si="146"/>
        <v>0</v>
      </c>
      <c r="Y768" s="20">
        <f t="shared" si="143"/>
        <v>0</v>
      </c>
      <c r="Z768" s="20">
        <f t="shared" si="144"/>
        <v>0.24999999016590085</v>
      </c>
      <c r="AA768" s="21">
        <f t="shared" si="145"/>
        <v>0.24999999016590085</v>
      </c>
    </row>
    <row r="769" spans="1:27" ht="90" hidden="1" outlineLevel="4" x14ac:dyDescent="0.25">
      <c r="A769" s="15" t="s">
        <v>377</v>
      </c>
      <c r="B769" s="16" t="s">
        <v>485</v>
      </c>
      <c r="C769" s="16" t="s">
        <v>135</v>
      </c>
      <c r="D769" s="16" t="s">
        <v>136</v>
      </c>
      <c r="E769" s="16" t="s">
        <v>142</v>
      </c>
      <c r="F769" s="16" t="s">
        <v>35</v>
      </c>
      <c r="G769" s="16">
        <v>1310</v>
      </c>
      <c r="H769" s="16">
        <v>3480</v>
      </c>
      <c r="I769" s="17" t="s">
        <v>490</v>
      </c>
      <c r="J769" s="18">
        <v>558336</v>
      </c>
      <c r="K769" s="19">
        <v>558336</v>
      </c>
      <c r="L769" s="19">
        <v>0</v>
      </c>
      <c r="M769" s="19">
        <v>0</v>
      </c>
      <c r="N769" s="19">
        <v>558336</v>
      </c>
      <c r="O769" s="19">
        <v>0</v>
      </c>
      <c r="P769" s="19">
        <v>139584</v>
      </c>
      <c r="Q769" s="19">
        <v>0</v>
      </c>
      <c r="R769" s="19">
        <v>0</v>
      </c>
      <c r="S769" s="19">
        <v>0</v>
      </c>
      <c r="T769" s="19">
        <v>0</v>
      </c>
      <c r="U769" s="19">
        <v>418752</v>
      </c>
      <c r="V769" s="19">
        <v>0</v>
      </c>
      <c r="W769" s="19">
        <v>418752</v>
      </c>
      <c r="X769" s="20">
        <f t="shared" si="146"/>
        <v>0</v>
      </c>
      <c r="Y769" s="20">
        <f t="shared" si="143"/>
        <v>0</v>
      </c>
      <c r="Z769" s="20">
        <f t="shared" si="144"/>
        <v>0.25</v>
      </c>
      <c r="AA769" s="21">
        <f t="shared" si="145"/>
        <v>0.25</v>
      </c>
    </row>
    <row r="770" spans="1:27" ht="300" hidden="1" outlineLevel="4" x14ac:dyDescent="0.25">
      <c r="A770" s="15" t="s">
        <v>377</v>
      </c>
      <c r="B770" s="16" t="s">
        <v>485</v>
      </c>
      <c r="C770" s="16" t="s">
        <v>135</v>
      </c>
      <c r="D770" s="16" t="s">
        <v>136</v>
      </c>
      <c r="E770" s="16" t="s">
        <v>148</v>
      </c>
      <c r="F770" s="16">
        <v>457</v>
      </c>
      <c r="G770" s="16">
        <v>1310</v>
      </c>
      <c r="H770" s="16">
        <v>3420</v>
      </c>
      <c r="I770" s="17" t="s">
        <v>486</v>
      </c>
      <c r="J770" s="18">
        <v>0</v>
      </c>
      <c r="K770" s="19">
        <v>4419372440</v>
      </c>
      <c r="L770" s="19">
        <v>0</v>
      </c>
      <c r="M770" s="19">
        <v>0</v>
      </c>
      <c r="N770" s="19">
        <v>4419372440</v>
      </c>
      <c r="O770" s="19">
        <v>0</v>
      </c>
      <c r="P770" s="19">
        <v>0</v>
      </c>
      <c r="Q770" s="19">
        <v>0</v>
      </c>
      <c r="R770" s="19">
        <v>0</v>
      </c>
      <c r="S770" s="19">
        <v>0</v>
      </c>
      <c r="T770" s="19">
        <v>4419372440</v>
      </c>
      <c r="U770" s="19">
        <v>4419372440</v>
      </c>
      <c r="V770" s="19">
        <v>0</v>
      </c>
      <c r="W770" s="19">
        <v>4419372440</v>
      </c>
      <c r="X770" s="20">
        <f t="shared" si="146"/>
        <v>0</v>
      </c>
      <c r="Y770" s="20">
        <f t="shared" si="143"/>
        <v>0</v>
      </c>
      <c r="Z770" s="20">
        <f t="shared" si="144"/>
        <v>0</v>
      </c>
      <c r="AA770" s="21">
        <f t="shared" si="145"/>
        <v>0</v>
      </c>
    </row>
    <row r="771" spans="1:27" ht="120" hidden="1" outlineLevel="4" x14ac:dyDescent="0.25">
      <c r="A771" s="15" t="s">
        <v>377</v>
      </c>
      <c r="B771" s="16" t="s">
        <v>485</v>
      </c>
      <c r="C771" s="16" t="s">
        <v>135</v>
      </c>
      <c r="D771" s="16" t="s">
        <v>136</v>
      </c>
      <c r="E771" s="16" t="s">
        <v>150</v>
      </c>
      <c r="F771" s="16" t="s">
        <v>35</v>
      </c>
      <c r="G771" s="16">
        <v>1310</v>
      </c>
      <c r="H771" s="16">
        <v>3480</v>
      </c>
      <c r="I771" s="17" t="s">
        <v>491</v>
      </c>
      <c r="J771" s="18">
        <v>4192048</v>
      </c>
      <c r="K771" s="19">
        <v>4192048</v>
      </c>
      <c r="L771" s="19">
        <v>0</v>
      </c>
      <c r="M771" s="19">
        <v>0</v>
      </c>
      <c r="N771" s="19">
        <v>4192048</v>
      </c>
      <c r="O771" s="19">
        <v>0</v>
      </c>
      <c r="P771" s="19">
        <v>1048011</v>
      </c>
      <c r="Q771" s="19">
        <v>0</v>
      </c>
      <c r="R771" s="19">
        <v>0</v>
      </c>
      <c r="S771" s="19">
        <v>0</v>
      </c>
      <c r="T771" s="19">
        <v>0</v>
      </c>
      <c r="U771" s="19">
        <v>3144037</v>
      </c>
      <c r="V771" s="19">
        <v>0</v>
      </c>
      <c r="W771" s="19">
        <v>3144037</v>
      </c>
      <c r="X771" s="20">
        <f t="shared" si="146"/>
        <v>0</v>
      </c>
      <c r="Y771" s="20">
        <f t="shared" si="143"/>
        <v>0</v>
      </c>
      <c r="Z771" s="20">
        <f t="shared" si="144"/>
        <v>0.24999976145311315</v>
      </c>
      <c r="AA771" s="21">
        <f t="shared" si="145"/>
        <v>0.24999976145311315</v>
      </c>
    </row>
    <row r="772" spans="1:27" ht="45" hidden="1" outlineLevel="4" x14ac:dyDescent="0.25">
      <c r="A772" s="15" t="s">
        <v>377</v>
      </c>
      <c r="B772" s="16" t="s">
        <v>485</v>
      </c>
      <c r="C772" s="16" t="s">
        <v>135</v>
      </c>
      <c r="D772" s="16" t="s">
        <v>170</v>
      </c>
      <c r="E772" s="16"/>
      <c r="F772" s="16" t="s">
        <v>35</v>
      </c>
      <c r="G772" s="16">
        <v>1320</v>
      </c>
      <c r="H772" s="16">
        <v>3480</v>
      </c>
      <c r="I772" s="17" t="s">
        <v>171</v>
      </c>
      <c r="J772" s="18">
        <v>668180105</v>
      </c>
      <c r="K772" s="19">
        <v>668180105</v>
      </c>
      <c r="L772" s="19">
        <v>0</v>
      </c>
      <c r="M772" s="19">
        <v>0</v>
      </c>
      <c r="N772" s="19">
        <v>668180105</v>
      </c>
      <c r="O772" s="19">
        <v>0</v>
      </c>
      <c r="P772" s="19">
        <v>0</v>
      </c>
      <c r="Q772" s="19">
        <v>0</v>
      </c>
      <c r="R772" s="19">
        <v>85755190.549999997</v>
      </c>
      <c r="S772" s="19">
        <v>85755190.549999997</v>
      </c>
      <c r="T772" s="19">
        <v>582424914.45000005</v>
      </c>
      <c r="U772" s="19">
        <v>582424914.45000005</v>
      </c>
      <c r="V772" s="19">
        <v>0</v>
      </c>
      <c r="W772" s="19">
        <v>582424914.45000005</v>
      </c>
      <c r="X772" s="20">
        <f t="shared" si="146"/>
        <v>0.12834143056384476</v>
      </c>
      <c r="Y772" s="20">
        <f t="shared" si="143"/>
        <v>0.12834143056384476</v>
      </c>
      <c r="Z772" s="20">
        <f t="shared" si="144"/>
        <v>0</v>
      </c>
      <c r="AA772" s="21">
        <f t="shared" si="145"/>
        <v>0.12834143056384476</v>
      </c>
    </row>
    <row r="773" spans="1:27" ht="210" hidden="1" outlineLevel="4" x14ac:dyDescent="0.25">
      <c r="A773" s="15" t="s">
        <v>377</v>
      </c>
      <c r="B773" s="16" t="s">
        <v>485</v>
      </c>
      <c r="C773" s="16" t="s">
        <v>135</v>
      </c>
      <c r="D773" s="16" t="s">
        <v>264</v>
      </c>
      <c r="E773" s="16" t="s">
        <v>54</v>
      </c>
      <c r="F773" s="16" t="s">
        <v>35</v>
      </c>
      <c r="G773" s="16">
        <v>1320</v>
      </c>
      <c r="H773" s="16">
        <v>3480</v>
      </c>
      <c r="I773" s="17" t="s">
        <v>492</v>
      </c>
      <c r="J773" s="18">
        <v>14486025</v>
      </c>
      <c r="K773" s="19">
        <v>14486025</v>
      </c>
      <c r="L773" s="19">
        <v>0</v>
      </c>
      <c r="M773" s="19">
        <v>0</v>
      </c>
      <c r="N773" s="19">
        <v>14486025</v>
      </c>
      <c r="O773" s="19">
        <v>0</v>
      </c>
      <c r="P773" s="19">
        <v>1207169</v>
      </c>
      <c r="Q773" s="19">
        <v>0</v>
      </c>
      <c r="R773" s="19">
        <v>2414338</v>
      </c>
      <c r="S773" s="19">
        <v>2414338</v>
      </c>
      <c r="T773" s="19">
        <v>0</v>
      </c>
      <c r="U773" s="19">
        <v>10864518</v>
      </c>
      <c r="V773" s="19">
        <v>0</v>
      </c>
      <c r="W773" s="19">
        <v>10864518</v>
      </c>
      <c r="X773" s="20">
        <f t="shared" si="146"/>
        <v>0.16666670118269158</v>
      </c>
      <c r="Y773" s="20">
        <f t="shared" si="143"/>
        <v>0.16666670118269158</v>
      </c>
      <c r="Z773" s="20">
        <f t="shared" si="144"/>
        <v>8.3333350591345792E-2</v>
      </c>
      <c r="AA773" s="21">
        <f t="shared" si="145"/>
        <v>0.25000005177403739</v>
      </c>
    </row>
    <row r="774" spans="1:27" ht="60" hidden="1" outlineLevel="4" x14ac:dyDescent="0.25">
      <c r="A774" s="15" t="s">
        <v>377</v>
      </c>
      <c r="B774" s="16" t="s">
        <v>485</v>
      </c>
      <c r="C774" s="16" t="s">
        <v>135</v>
      </c>
      <c r="D774" s="16" t="s">
        <v>395</v>
      </c>
      <c r="E774" s="16"/>
      <c r="F774" s="16" t="s">
        <v>35</v>
      </c>
      <c r="G774" s="16">
        <v>1320</v>
      </c>
      <c r="H774" s="16">
        <v>3480</v>
      </c>
      <c r="I774" s="17" t="s">
        <v>438</v>
      </c>
      <c r="J774" s="18">
        <v>2500000</v>
      </c>
      <c r="K774" s="19">
        <v>2500000</v>
      </c>
      <c r="L774" s="19">
        <v>0</v>
      </c>
      <c r="M774" s="19">
        <v>0</v>
      </c>
      <c r="N774" s="19">
        <v>2500000</v>
      </c>
      <c r="O774" s="19">
        <v>0</v>
      </c>
      <c r="P774" s="19">
        <v>500000</v>
      </c>
      <c r="Q774" s="19">
        <v>0</v>
      </c>
      <c r="R774" s="19">
        <v>0</v>
      </c>
      <c r="S774" s="19">
        <v>0</v>
      </c>
      <c r="T774" s="19">
        <v>0</v>
      </c>
      <c r="U774" s="19">
        <v>2000000</v>
      </c>
      <c r="V774" s="19">
        <v>0</v>
      </c>
      <c r="W774" s="19">
        <v>2000000</v>
      </c>
      <c r="X774" s="20">
        <f t="shared" si="146"/>
        <v>0</v>
      </c>
      <c r="Y774" s="20">
        <f t="shared" si="143"/>
        <v>0</v>
      </c>
      <c r="Z774" s="20">
        <f t="shared" si="144"/>
        <v>0.2</v>
      </c>
      <c r="AA774" s="21">
        <f t="shared" si="145"/>
        <v>0.2</v>
      </c>
    </row>
    <row r="775" spans="1:27" hidden="1" outlineLevel="3" x14ac:dyDescent="0.25">
      <c r="A775" s="22"/>
      <c r="B775" s="23"/>
      <c r="C775" s="23" t="s">
        <v>191</v>
      </c>
      <c r="D775" s="23"/>
      <c r="E775" s="23"/>
      <c r="F775" s="23"/>
      <c r="G775" s="23"/>
      <c r="H775" s="23"/>
      <c r="I775" s="24"/>
      <c r="J775" s="25">
        <f t="shared" ref="J775:W775" si="152">SUBTOTAL(9,J763:J774)</f>
        <v>7323101099</v>
      </c>
      <c r="K775" s="26">
        <f t="shared" si="152"/>
        <v>11742473539</v>
      </c>
      <c r="L775" s="26">
        <f t="shared" si="152"/>
        <v>0</v>
      </c>
      <c r="M775" s="26">
        <f t="shared" si="152"/>
        <v>0</v>
      </c>
      <c r="N775" s="26">
        <f t="shared" si="152"/>
        <v>11742473539</v>
      </c>
      <c r="O775" s="26">
        <f t="shared" si="152"/>
        <v>0</v>
      </c>
      <c r="P775" s="26">
        <f t="shared" si="152"/>
        <v>726997523.06000006</v>
      </c>
      <c r="Q775" s="26">
        <f t="shared" si="152"/>
        <v>0</v>
      </c>
      <c r="R775" s="26">
        <f t="shared" si="152"/>
        <v>932381121.2299999</v>
      </c>
      <c r="S775" s="26">
        <f t="shared" si="152"/>
        <v>858537825.00999987</v>
      </c>
      <c r="T775" s="26">
        <f t="shared" si="152"/>
        <v>5993515388.71</v>
      </c>
      <c r="U775" s="26">
        <f t="shared" si="152"/>
        <v>10083094894.710001</v>
      </c>
      <c r="V775" s="26">
        <f t="shared" si="152"/>
        <v>0</v>
      </c>
      <c r="W775" s="26">
        <f t="shared" si="152"/>
        <v>10083094894.710001</v>
      </c>
      <c r="X775" s="27">
        <f t="shared" si="146"/>
        <v>7.9402446012188529E-2</v>
      </c>
      <c r="Y775" s="27">
        <f t="shared" si="143"/>
        <v>7.9402446012188529E-2</v>
      </c>
      <c r="Z775" s="27">
        <f t="shared" si="144"/>
        <v>6.1911787209521091E-2</v>
      </c>
      <c r="AA775" s="28">
        <f t="shared" si="145"/>
        <v>0.14131423322170961</v>
      </c>
    </row>
    <row r="776" spans="1:27" ht="90" hidden="1" outlineLevel="4" x14ac:dyDescent="0.25">
      <c r="A776" s="15" t="s">
        <v>377</v>
      </c>
      <c r="B776" s="16" t="s">
        <v>485</v>
      </c>
      <c r="C776" s="16" t="s">
        <v>192</v>
      </c>
      <c r="D776" s="16" t="s">
        <v>328</v>
      </c>
      <c r="E776" s="16" t="s">
        <v>459</v>
      </c>
      <c r="F776" s="16" t="s">
        <v>496</v>
      </c>
      <c r="G776" s="16">
        <v>2320</v>
      </c>
      <c r="H776" s="16">
        <v>3480</v>
      </c>
      <c r="I776" s="17" t="s">
        <v>461</v>
      </c>
      <c r="J776" s="18">
        <v>50333163</v>
      </c>
      <c r="K776" s="19">
        <v>50333163</v>
      </c>
      <c r="L776" s="19">
        <v>0</v>
      </c>
      <c r="M776" s="19">
        <v>0</v>
      </c>
      <c r="N776" s="19">
        <v>50333163</v>
      </c>
      <c r="O776" s="19">
        <v>0</v>
      </c>
      <c r="P776" s="19">
        <v>0</v>
      </c>
      <c r="Q776" s="19">
        <v>0</v>
      </c>
      <c r="R776" s="19">
        <v>0</v>
      </c>
      <c r="S776" s="19">
        <v>0</v>
      </c>
      <c r="T776" s="19">
        <v>0</v>
      </c>
      <c r="U776" s="19">
        <v>50333163</v>
      </c>
      <c r="V776" s="19">
        <v>0</v>
      </c>
      <c r="W776" s="19">
        <v>50333163</v>
      </c>
      <c r="X776" s="20">
        <f t="shared" si="146"/>
        <v>0</v>
      </c>
      <c r="Y776" s="20">
        <f t="shared" si="143"/>
        <v>0</v>
      </c>
      <c r="Z776" s="20">
        <f t="shared" si="144"/>
        <v>0</v>
      </c>
      <c r="AA776" s="21">
        <f t="shared" si="145"/>
        <v>0</v>
      </c>
    </row>
    <row r="777" spans="1:27" hidden="1" outlineLevel="3" x14ac:dyDescent="0.25">
      <c r="A777" s="22"/>
      <c r="B777" s="23"/>
      <c r="C777" s="23" t="s">
        <v>194</v>
      </c>
      <c r="D777" s="23"/>
      <c r="E777" s="23"/>
      <c r="F777" s="23"/>
      <c r="G777" s="23"/>
      <c r="H777" s="23"/>
      <c r="I777" s="24"/>
      <c r="J777" s="25">
        <f t="shared" ref="J777:W777" si="153">SUBTOTAL(9,J776:J776)</f>
        <v>50333163</v>
      </c>
      <c r="K777" s="26">
        <f t="shared" si="153"/>
        <v>50333163</v>
      </c>
      <c r="L777" s="26">
        <f t="shared" si="153"/>
        <v>0</v>
      </c>
      <c r="M777" s="26">
        <f t="shared" si="153"/>
        <v>0</v>
      </c>
      <c r="N777" s="26">
        <f t="shared" si="153"/>
        <v>50333163</v>
      </c>
      <c r="O777" s="26">
        <f t="shared" si="153"/>
        <v>0</v>
      </c>
      <c r="P777" s="26">
        <f t="shared" si="153"/>
        <v>0</v>
      </c>
      <c r="Q777" s="26">
        <f t="shared" si="153"/>
        <v>0</v>
      </c>
      <c r="R777" s="26">
        <f t="shared" si="153"/>
        <v>0</v>
      </c>
      <c r="S777" s="26">
        <f t="shared" si="153"/>
        <v>0</v>
      </c>
      <c r="T777" s="26">
        <f t="shared" si="153"/>
        <v>0</v>
      </c>
      <c r="U777" s="26">
        <f t="shared" si="153"/>
        <v>50333163</v>
      </c>
      <c r="V777" s="26">
        <f t="shared" si="153"/>
        <v>0</v>
      </c>
      <c r="W777" s="26">
        <f t="shared" si="153"/>
        <v>50333163</v>
      </c>
      <c r="X777" s="27">
        <f t="shared" si="146"/>
        <v>0</v>
      </c>
      <c r="Y777" s="27">
        <f t="shared" si="143"/>
        <v>0</v>
      </c>
      <c r="Z777" s="27">
        <f t="shared" si="144"/>
        <v>0</v>
      </c>
      <c r="AA777" s="28">
        <f t="shared" si="145"/>
        <v>0</v>
      </c>
    </row>
    <row r="778" spans="1:27" outlineLevel="2" collapsed="1" x14ac:dyDescent="0.25">
      <c r="A778" s="22"/>
      <c r="B778" s="23" t="s">
        <v>493</v>
      </c>
      <c r="C778" s="23"/>
      <c r="D778" s="23"/>
      <c r="E778" s="23"/>
      <c r="F778" s="23"/>
      <c r="G778" s="23"/>
      <c r="H778" s="23"/>
      <c r="I778" s="24"/>
      <c r="J778" s="25">
        <f t="shared" ref="J778:W778" si="154">SUBTOTAL(9,J740:J776)</f>
        <v>102939301149</v>
      </c>
      <c r="K778" s="26">
        <f t="shared" si="154"/>
        <v>123692729543.60001</v>
      </c>
      <c r="L778" s="26">
        <f t="shared" si="154"/>
        <v>0</v>
      </c>
      <c r="M778" s="26">
        <f t="shared" si="154"/>
        <v>0</v>
      </c>
      <c r="N778" s="26">
        <f t="shared" si="154"/>
        <v>123692729543.60001</v>
      </c>
      <c r="O778" s="26">
        <f t="shared" si="154"/>
        <v>0</v>
      </c>
      <c r="P778" s="26">
        <f t="shared" si="154"/>
        <v>9907499730.0899982</v>
      </c>
      <c r="Q778" s="26">
        <f t="shared" si="154"/>
        <v>0</v>
      </c>
      <c r="R778" s="26">
        <f t="shared" si="154"/>
        <v>18470817709.460003</v>
      </c>
      <c r="S778" s="26">
        <f t="shared" si="154"/>
        <v>18043469271.740002</v>
      </c>
      <c r="T778" s="26">
        <f t="shared" si="154"/>
        <v>91174499435.050003</v>
      </c>
      <c r="U778" s="26">
        <f t="shared" si="154"/>
        <v>95314412104.050003</v>
      </c>
      <c r="V778" s="26">
        <f t="shared" si="154"/>
        <v>0</v>
      </c>
      <c r="W778" s="26">
        <f t="shared" si="154"/>
        <v>95314412104.050003</v>
      </c>
      <c r="X778" s="27">
        <f t="shared" si="146"/>
        <v>0.14932824085630103</v>
      </c>
      <c r="Y778" s="27">
        <f t="shared" si="143"/>
        <v>0.14932824085630103</v>
      </c>
      <c r="Z778" s="27">
        <f t="shared" si="144"/>
        <v>8.0097672406830828E-2</v>
      </c>
      <c r="AA778" s="28">
        <f t="shared" si="145"/>
        <v>0.22942591326313186</v>
      </c>
    </row>
    <row r="779" spans="1:27" outlineLevel="1" x14ac:dyDescent="0.25">
      <c r="A779" s="22" t="s">
        <v>494</v>
      </c>
      <c r="B779" s="23"/>
      <c r="C779" s="23"/>
      <c r="D779" s="23"/>
      <c r="E779" s="23"/>
      <c r="F779" s="23"/>
      <c r="G779" s="23"/>
      <c r="H779" s="23"/>
      <c r="I779" s="24"/>
      <c r="J779" s="25">
        <f t="shared" ref="J779:W779" si="155">SUBTOTAL(9,J555:J776)</f>
        <v>1558131132700</v>
      </c>
      <c r="K779" s="26">
        <f t="shared" si="155"/>
        <v>1643517169115.1802</v>
      </c>
      <c r="L779" s="26">
        <f t="shared" si="155"/>
        <v>0</v>
      </c>
      <c r="M779" s="26">
        <f t="shared" si="155"/>
        <v>0</v>
      </c>
      <c r="N779" s="26">
        <f t="shared" si="155"/>
        <v>1643517169115.1802</v>
      </c>
      <c r="O779" s="26">
        <f t="shared" si="155"/>
        <v>0</v>
      </c>
      <c r="P779" s="26">
        <f t="shared" si="155"/>
        <v>154527007767.50003</v>
      </c>
      <c r="Q779" s="26">
        <f t="shared" si="155"/>
        <v>0</v>
      </c>
      <c r="R779" s="26">
        <f t="shared" si="155"/>
        <v>300481833564.07037</v>
      </c>
      <c r="S779" s="26">
        <f t="shared" si="155"/>
        <v>293929395449.25031</v>
      </c>
      <c r="T779" s="26">
        <f t="shared" si="155"/>
        <v>1145417770239.6101</v>
      </c>
      <c r="U779" s="26">
        <f t="shared" si="155"/>
        <v>1188508327783.6099</v>
      </c>
      <c r="V779" s="26">
        <f t="shared" si="155"/>
        <v>0</v>
      </c>
      <c r="W779" s="26">
        <f t="shared" si="155"/>
        <v>1188508327783.6099</v>
      </c>
      <c r="X779" s="27">
        <f t="shared" si="146"/>
        <v>0.18282853334951207</v>
      </c>
      <c r="Y779" s="27">
        <f t="shared" si="143"/>
        <v>0.18282853334951207</v>
      </c>
      <c r="Z779" s="27">
        <f t="shared" si="144"/>
        <v>9.4022143894421678E-2</v>
      </c>
      <c r="AA779" s="28">
        <f t="shared" si="145"/>
        <v>0.27685067724393375</v>
      </c>
    </row>
    <row r="780" spans="1:27" ht="15.75" thickBot="1" x14ac:dyDescent="0.3">
      <c r="A780" s="29" t="s">
        <v>495</v>
      </c>
      <c r="B780" s="30"/>
      <c r="C780" s="30"/>
      <c r="D780" s="30"/>
      <c r="E780" s="30"/>
      <c r="F780" s="30"/>
      <c r="G780" s="30"/>
      <c r="H780" s="30"/>
      <c r="I780" s="31"/>
      <c r="J780" s="32">
        <f t="shared" ref="J780:W780" si="156">SUBTOTAL(9,J10:J776)</f>
        <v>2528217413232</v>
      </c>
      <c r="K780" s="33">
        <f t="shared" si="156"/>
        <v>2613603449647.1802</v>
      </c>
      <c r="L780" s="33">
        <f t="shared" si="156"/>
        <v>0</v>
      </c>
      <c r="M780" s="33">
        <f t="shared" si="156"/>
        <v>0</v>
      </c>
      <c r="N780" s="33">
        <f t="shared" si="156"/>
        <v>2613603449647.1802</v>
      </c>
      <c r="O780" s="33">
        <f t="shared" si="156"/>
        <v>1112851525.9200001</v>
      </c>
      <c r="P780" s="33">
        <f t="shared" si="156"/>
        <v>239518597471.08997</v>
      </c>
      <c r="Q780" s="33">
        <f t="shared" si="156"/>
        <v>128015918.83000003</v>
      </c>
      <c r="R780" s="33">
        <f t="shared" si="156"/>
        <v>483219730040.81012</v>
      </c>
      <c r="S780" s="33">
        <f t="shared" si="156"/>
        <v>454361205402.2901</v>
      </c>
      <c r="T780" s="33">
        <f t="shared" si="156"/>
        <v>1213646318683.0098</v>
      </c>
      <c r="U780" s="33">
        <f t="shared" si="156"/>
        <v>1889624254690.5308</v>
      </c>
      <c r="V780" s="33">
        <f t="shared" si="156"/>
        <v>4224413232</v>
      </c>
      <c r="W780" s="33">
        <f t="shared" si="156"/>
        <v>1885399841458.5308</v>
      </c>
      <c r="X780" s="34">
        <f t="shared" si="146"/>
        <v>0.18488639893172842</v>
      </c>
      <c r="Y780" s="34">
        <f t="shared" si="143"/>
        <v>0.18488639893172842</v>
      </c>
      <c r="Z780" s="34">
        <f t="shared" si="144"/>
        <v>9.2117824893574021E-2</v>
      </c>
      <c r="AA780" s="35">
        <f t="shared" si="145"/>
        <v>0.27700422382530243</v>
      </c>
    </row>
    <row r="781" spans="1:27"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39"/>
      <c r="X781" s="40"/>
      <c r="Y781" s="40"/>
      <c r="Z781" s="40"/>
      <c r="AA781" s="40"/>
    </row>
    <row r="782" spans="1:27"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39"/>
      <c r="X782" s="40"/>
      <c r="Y782" s="40"/>
      <c r="Z782" s="40"/>
      <c r="AA782" s="40"/>
    </row>
    <row r="783" spans="1:27"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39"/>
      <c r="X783" s="40"/>
      <c r="Y783" s="40"/>
      <c r="Z783" s="40"/>
      <c r="AA783" s="40"/>
    </row>
    <row r="784" spans="1:27"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39"/>
      <c r="X784" s="40"/>
      <c r="Y784" s="40"/>
      <c r="Z784" s="40"/>
      <c r="AA784" s="40"/>
    </row>
    <row r="785" spans="1:27"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39"/>
      <c r="X785" s="40"/>
      <c r="Y785" s="40"/>
      <c r="Z785" s="40"/>
      <c r="AA785" s="40"/>
    </row>
    <row r="786" spans="1:27"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39"/>
      <c r="X786" s="40"/>
      <c r="Y786" s="40"/>
      <c r="Z786" s="40"/>
      <c r="AA786" s="40"/>
    </row>
    <row r="787" spans="1:27"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39"/>
      <c r="X787" s="40"/>
      <c r="Y787" s="40"/>
      <c r="Z787" s="40"/>
      <c r="AA787" s="40"/>
    </row>
    <row r="788" spans="1:27"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39"/>
      <c r="X788" s="40"/>
      <c r="Y788" s="40"/>
      <c r="Z788" s="40"/>
      <c r="AA788" s="40"/>
    </row>
    <row r="789" spans="1:27"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39"/>
      <c r="X789" s="40"/>
      <c r="Y789" s="40"/>
      <c r="Z789" s="40"/>
      <c r="AA789" s="40"/>
    </row>
    <row r="790" spans="1:27"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39"/>
      <c r="X790" s="40"/>
      <c r="Y790" s="40"/>
      <c r="Z790" s="40"/>
      <c r="AA790" s="40"/>
    </row>
    <row r="791" spans="1:27"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39"/>
      <c r="X791" s="40"/>
      <c r="Y791" s="40"/>
      <c r="Z791" s="40"/>
      <c r="AA791" s="40"/>
    </row>
    <row r="792" spans="1:27"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40"/>
      <c r="Y792" s="40"/>
      <c r="Z792" s="40"/>
      <c r="AA792" s="40"/>
    </row>
    <row r="793" spans="1:27"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40"/>
      <c r="Y793" s="40"/>
      <c r="Z793" s="40"/>
      <c r="AA793" s="40"/>
    </row>
    <row r="794" spans="1:27"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40"/>
      <c r="Y794" s="40"/>
      <c r="Z794" s="40"/>
      <c r="AA794" s="40"/>
    </row>
    <row r="795" spans="1:27"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40"/>
      <c r="Y795" s="40"/>
      <c r="Z795" s="40"/>
      <c r="AA795" s="40"/>
    </row>
    <row r="796" spans="1:27"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40"/>
      <c r="Y796" s="40"/>
      <c r="Z796" s="40"/>
      <c r="AA796" s="40"/>
    </row>
    <row r="797" spans="1:27"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40"/>
      <c r="Y797" s="40"/>
      <c r="Z797" s="40"/>
      <c r="AA797" s="40"/>
    </row>
    <row r="798" spans="1:27"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40"/>
      <c r="Y798" s="40"/>
      <c r="Z798" s="40"/>
      <c r="AA798" s="40"/>
    </row>
    <row r="799" spans="1:27"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40"/>
      <c r="Y799" s="40"/>
      <c r="Z799" s="40"/>
      <c r="AA799" s="40"/>
    </row>
    <row r="800" spans="1:27"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40"/>
      <c r="Y800" s="40"/>
      <c r="Z800" s="40"/>
      <c r="AA800" s="40"/>
    </row>
    <row r="801" spans="1:27"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40"/>
      <c r="Y801" s="40"/>
      <c r="Z801" s="40"/>
      <c r="AA801" s="40"/>
    </row>
    <row r="802" spans="1:27"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40"/>
      <c r="Y802" s="40"/>
      <c r="Z802" s="40"/>
      <c r="AA802" s="40"/>
    </row>
    <row r="803" spans="1:27"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40"/>
      <c r="Y803" s="40"/>
      <c r="Z803" s="40"/>
      <c r="AA803" s="40"/>
    </row>
    <row r="804" spans="1:27"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40"/>
      <c r="Y804" s="40"/>
      <c r="Z804" s="40"/>
      <c r="AA804" s="40"/>
    </row>
    <row r="805" spans="1:27"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40"/>
      <c r="Y805" s="40"/>
      <c r="Z805" s="40"/>
      <c r="AA805" s="40"/>
    </row>
    <row r="806" spans="1:27"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40"/>
      <c r="Y806" s="40"/>
      <c r="Z806" s="40"/>
      <c r="AA806" s="40"/>
    </row>
    <row r="807" spans="1:27"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40"/>
      <c r="Y807" s="40"/>
      <c r="Z807" s="40"/>
      <c r="AA807" s="40"/>
    </row>
    <row r="808" spans="1:27"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40"/>
      <c r="Y808" s="40"/>
      <c r="Z808" s="40"/>
      <c r="AA808" s="40"/>
    </row>
    <row r="809" spans="1:27"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40"/>
      <c r="Y809" s="40"/>
      <c r="Z809" s="40"/>
      <c r="AA809" s="40"/>
    </row>
    <row r="810" spans="1:27"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40"/>
      <c r="Y810" s="40"/>
      <c r="Z810" s="40"/>
      <c r="AA810" s="40"/>
    </row>
    <row r="811" spans="1:27"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40"/>
      <c r="Y811" s="40"/>
      <c r="Z811" s="40"/>
      <c r="AA811" s="40"/>
    </row>
    <row r="812" spans="1:27"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40"/>
      <c r="Y812" s="40"/>
      <c r="Z812" s="40"/>
      <c r="AA812" s="40"/>
    </row>
    <row r="813" spans="1:27"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40"/>
      <c r="Y813" s="40"/>
      <c r="Z813" s="40"/>
      <c r="AA813" s="40"/>
    </row>
    <row r="814" spans="1:27"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40"/>
      <c r="Y814" s="40"/>
      <c r="Z814" s="40"/>
      <c r="AA814" s="40"/>
    </row>
    <row r="815" spans="1:27"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40"/>
      <c r="Y815" s="40"/>
      <c r="Z815" s="40"/>
      <c r="AA815" s="40"/>
    </row>
    <row r="816" spans="1:27"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40"/>
      <c r="Y816" s="40"/>
      <c r="Z816" s="40"/>
      <c r="AA816" s="40"/>
    </row>
    <row r="817" spans="1:27"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40"/>
      <c r="Y817" s="40"/>
      <c r="Z817" s="40"/>
      <c r="AA817" s="40"/>
    </row>
    <row r="818" spans="1:27"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40"/>
      <c r="Y818" s="40"/>
      <c r="Z818" s="40"/>
      <c r="AA818" s="40"/>
    </row>
    <row r="819" spans="1:27"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40"/>
      <c r="Y819" s="40"/>
      <c r="Z819" s="40"/>
      <c r="AA819" s="40"/>
    </row>
    <row r="820" spans="1:27"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40"/>
      <c r="Y820" s="40"/>
      <c r="Z820" s="40"/>
      <c r="AA820" s="40"/>
    </row>
    <row r="821" spans="1:27"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40"/>
      <c r="Y821" s="40"/>
      <c r="Z821" s="40"/>
      <c r="AA821" s="40"/>
    </row>
    <row r="822" spans="1:27"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40"/>
      <c r="Y822" s="40"/>
      <c r="Z822" s="40"/>
      <c r="AA822" s="40"/>
    </row>
    <row r="823" spans="1:27"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40"/>
      <c r="Y823" s="40"/>
      <c r="Z823" s="40"/>
      <c r="AA823" s="40"/>
    </row>
    <row r="824" spans="1:27"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40"/>
      <c r="Y824" s="40"/>
      <c r="Z824" s="40"/>
      <c r="AA824" s="40"/>
    </row>
    <row r="825" spans="1:27"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40"/>
      <c r="Y825" s="40"/>
      <c r="Z825" s="40"/>
      <c r="AA825" s="40"/>
    </row>
    <row r="826" spans="1:27"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40"/>
      <c r="Y826" s="40"/>
      <c r="Z826" s="40"/>
      <c r="AA826" s="40"/>
    </row>
    <row r="827" spans="1:27"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40"/>
      <c r="Y827" s="40"/>
      <c r="Z827" s="40"/>
      <c r="AA827" s="40"/>
    </row>
    <row r="828" spans="1:27"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40"/>
      <c r="Y828" s="40"/>
      <c r="Z828" s="40"/>
      <c r="AA828" s="40"/>
    </row>
    <row r="829" spans="1:27"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40"/>
      <c r="Y829" s="40"/>
      <c r="Z829" s="40"/>
      <c r="AA829" s="40"/>
    </row>
    <row r="830" spans="1:27"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40"/>
      <c r="Y830" s="40"/>
      <c r="Z830" s="40"/>
      <c r="AA830" s="40"/>
    </row>
    <row r="831" spans="1:27"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40"/>
      <c r="Y831" s="40"/>
      <c r="Z831" s="40"/>
      <c r="AA831" s="40"/>
    </row>
    <row r="832" spans="1:27"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40"/>
      <c r="Y832" s="40"/>
      <c r="Z832" s="40"/>
      <c r="AA832" s="40"/>
    </row>
    <row r="833" spans="1:27"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40"/>
      <c r="Y833" s="40"/>
      <c r="Z833" s="40"/>
      <c r="AA833" s="40"/>
    </row>
    <row r="834" spans="1:27"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40"/>
      <c r="Y834" s="40"/>
      <c r="Z834" s="40"/>
      <c r="AA834" s="40"/>
    </row>
    <row r="835" spans="1:27"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40"/>
      <c r="Y835" s="40"/>
      <c r="Z835" s="40"/>
      <c r="AA835" s="40"/>
    </row>
    <row r="836" spans="1:27"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40"/>
      <c r="Y836" s="40"/>
      <c r="Z836" s="40"/>
      <c r="AA836" s="40"/>
    </row>
    <row r="837" spans="1:27"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40"/>
      <c r="Y837" s="40"/>
      <c r="Z837" s="40"/>
      <c r="AA837" s="40"/>
    </row>
    <row r="838" spans="1:27"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40"/>
      <c r="Y838" s="40"/>
      <c r="Z838" s="40"/>
      <c r="AA838" s="40"/>
    </row>
    <row r="839" spans="1:27"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40"/>
      <c r="Y839" s="40"/>
      <c r="Z839" s="40"/>
      <c r="AA839" s="40"/>
    </row>
    <row r="840" spans="1:27"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40"/>
      <c r="Y840" s="40"/>
      <c r="Z840" s="40"/>
      <c r="AA840" s="40"/>
    </row>
    <row r="841" spans="1:27"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40"/>
      <c r="Y841" s="40"/>
      <c r="Z841" s="40"/>
      <c r="AA841" s="40"/>
    </row>
    <row r="842" spans="1:27"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40"/>
      <c r="Y842" s="40"/>
      <c r="Z842" s="40"/>
      <c r="AA842" s="40"/>
    </row>
    <row r="843" spans="1:27"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40"/>
      <c r="Y843" s="40"/>
      <c r="Z843" s="40"/>
      <c r="AA843" s="40"/>
    </row>
    <row r="844" spans="1:27"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40"/>
      <c r="Y844" s="40"/>
      <c r="Z844" s="40"/>
      <c r="AA844" s="40"/>
    </row>
    <row r="845" spans="1:27"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40"/>
      <c r="Y845" s="40"/>
      <c r="Z845" s="40"/>
      <c r="AA845" s="40"/>
    </row>
    <row r="846" spans="1:27"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40"/>
      <c r="Y846" s="40"/>
      <c r="Z846" s="40"/>
      <c r="AA846" s="40"/>
    </row>
    <row r="847" spans="1:27"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40"/>
      <c r="Y847" s="40"/>
      <c r="Z847" s="40"/>
      <c r="AA847" s="40"/>
    </row>
    <row r="848" spans="1:27"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40"/>
      <c r="Y848" s="40"/>
      <c r="Z848" s="40"/>
      <c r="AA848" s="40"/>
    </row>
    <row r="849" spans="1:27"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40"/>
      <c r="Y849" s="40"/>
      <c r="Z849" s="40"/>
      <c r="AA849" s="40"/>
    </row>
    <row r="850" spans="1:27"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40"/>
      <c r="Y850" s="40"/>
      <c r="Z850" s="40"/>
      <c r="AA850" s="40"/>
    </row>
    <row r="851" spans="1:27"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40"/>
      <c r="Y851" s="40"/>
      <c r="Z851" s="40"/>
      <c r="AA851" s="40"/>
    </row>
    <row r="852" spans="1:27"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40"/>
      <c r="Y852" s="40"/>
      <c r="Z852" s="40"/>
      <c r="AA852" s="40"/>
    </row>
    <row r="853" spans="1:27"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40"/>
      <c r="Y853" s="40"/>
      <c r="Z853" s="40"/>
      <c r="AA853" s="40"/>
    </row>
    <row r="854" spans="1:27"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40"/>
      <c r="Y854" s="40"/>
      <c r="Z854" s="40"/>
      <c r="AA854" s="40"/>
    </row>
    <row r="855" spans="1:27"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40"/>
      <c r="Y855" s="40"/>
      <c r="Z855" s="40"/>
      <c r="AA855" s="40"/>
    </row>
    <row r="856" spans="1:27"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40"/>
      <c r="Y856" s="40"/>
      <c r="Z856" s="40"/>
      <c r="AA856" s="40"/>
    </row>
    <row r="857" spans="1:27"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40"/>
      <c r="Y857" s="40"/>
      <c r="Z857" s="40"/>
      <c r="AA857" s="40"/>
    </row>
    <row r="858" spans="1:27"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40"/>
      <c r="Y858" s="40"/>
      <c r="Z858" s="40"/>
      <c r="AA858" s="40"/>
    </row>
    <row r="859" spans="1:27"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40"/>
      <c r="Y859" s="40"/>
      <c r="Z859" s="40"/>
      <c r="AA859" s="40"/>
    </row>
    <row r="860" spans="1:27"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40"/>
      <c r="Y860" s="40"/>
      <c r="Z860" s="40"/>
      <c r="AA860" s="40"/>
    </row>
    <row r="861" spans="1:27"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40"/>
      <c r="Y861" s="40"/>
      <c r="Z861" s="40"/>
      <c r="AA861" s="40"/>
    </row>
    <row r="862" spans="1:27"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40"/>
      <c r="Y862" s="40"/>
      <c r="Z862" s="40"/>
      <c r="AA862" s="40"/>
    </row>
    <row r="863" spans="1:27"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40"/>
      <c r="Y863" s="40"/>
      <c r="Z863" s="40"/>
      <c r="AA863" s="40"/>
    </row>
    <row r="864" spans="1:27"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40"/>
      <c r="Y864" s="40"/>
      <c r="Z864" s="40"/>
      <c r="AA864" s="40"/>
    </row>
    <row r="865" spans="1:27"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40"/>
      <c r="Y865" s="40"/>
      <c r="Z865" s="40"/>
      <c r="AA865" s="40"/>
    </row>
    <row r="866" spans="1:27"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40"/>
      <c r="Y866" s="40"/>
      <c r="Z866" s="40"/>
      <c r="AA866" s="40"/>
    </row>
    <row r="867" spans="1:27"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40"/>
      <c r="Y867" s="40"/>
      <c r="Z867" s="40"/>
      <c r="AA867" s="40"/>
    </row>
    <row r="868" spans="1:27"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40"/>
      <c r="Y868" s="40"/>
      <c r="Z868" s="40"/>
      <c r="AA868" s="40"/>
    </row>
    <row r="869" spans="1:27"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40"/>
      <c r="Y869" s="40"/>
      <c r="Z869" s="40"/>
      <c r="AA869" s="40"/>
    </row>
    <row r="870" spans="1:27"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40"/>
      <c r="Y870" s="40"/>
      <c r="Z870" s="40"/>
      <c r="AA870" s="40"/>
    </row>
    <row r="871" spans="1:27"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40"/>
      <c r="Y871" s="40"/>
      <c r="Z871" s="40"/>
      <c r="AA871" s="40"/>
    </row>
    <row r="872" spans="1:27"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40"/>
      <c r="Y872" s="40"/>
      <c r="Z872" s="40"/>
      <c r="AA872" s="40"/>
    </row>
    <row r="873" spans="1:27"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40"/>
      <c r="Y873" s="40"/>
      <c r="Z873" s="40"/>
      <c r="AA873" s="40"/>
    </row>
    <row r="874" spans="1:27"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40"/>
      <c r="Y874" s="40"/>
      <c r="Z874" s="40"/>
      <c r="AA874" s="40"/>
    </row>
    <row r="875" spans="1:27"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40"/>
      <c r="Y875" s="40"/>
      <c r="Z875" s="40"/>
      <c r="AA875" s="40"/>
    </row>
    <row r="876" spans="1:27"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40"/>
      <c r="Y876" s="40"/>
      <c r="Z876" s="40"/>
      <c r="AA876" s="40"/>
    </row>
    <row r="877" spans="1:27"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40"/>
      <c r="Y877" s="40"/>
      <c r="Z877" s="40"/>
      <c r="AA877" s="40"/>
    </row>
    <row r="878" spans="1:27"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40"/>
      <c r="Y878" s="40"/>
      <c r="Z878" s="40"/>
      <c r="AA878" s="40"/>
    </row>
    <row r="879" spans="1:27"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40"/>
      <c r="Y879" s="40"/>
      <c r="Z879" s="40"/>
      <c r="AA879" s="40"/>
    </row>
    <row r="880" spans="1:27"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40"/>
      <c r="Y880" s="40"/>
      <c r="Z880" s="40"/>
      <c r="AA880" s="40"/>
    </row>
    <row r="881" spans="1:27"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40"/>
      <c r="Y881" s="40"/>
      <c r="Z881" s="40"/>
      <c r="AA881" s="40"/>
    </row>
    <row r="882" spans="1:27"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40"/>
      <c r="Y882" s="40"/>
      <c r="Z882" s="40"/>
      <c r="AA882" s="40"/>
    </row>
    <row r="883" spans="1:27"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40"/>
      <c r="Y883" s="40"/>
      <c r="Z883" s="40"/>
      <c r="AA883" s="40"/>
    </row>
    <row r="884" spans="1:27"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40"/>
      <c r="Y884" s="40"/>
      <c r="Z884" s="40"/>
      <c r="AA884" s="40"/>
    </row>
    <row r="885" spans="1:27"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40"/>
      <c r="Y885" s="40"/>
      <c r="Z885" s="40"/>
      <c r="AA885" s="40"/>
    </row>
    <row r="886" spans="1:27"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40"/>
      <c r="Y886" s="40"/>
      <c r="Z886" s="40"/>
      <c r="AA886" s="40"/>
    </row>
    <row r="887" spans="1:27"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40"/>
      <c r="Y887" s="40"/>
      <c r="Z887" s="40"/>
      <c r="AA887" s="40"/>
    </row>
    <row r="888" spans="1:27"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40"/>
      <c r="Y888" s="40"/>
      <c r="Z888" s="40"/>
      <c r="AA888" s="40"/>
    </row>
    <row r="889" spans="1:27"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40"/>
      <c r="Y889" s="40"/>
      <c r="Z889" s="40"/>
      <c r="AA889" s="40"/>
    </row>
    <row r="890" spans="1:27"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40"/>
      <c r="Y890" s="40"/>
      <c r="Z890" s="40"/>
      <c r="AA890" s="40"/>
    </row>
    <row r="891" spans="1:27"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40"/>
      <c r="Y891" s="40"/>
      <c r="Z891" s="40"/>
      <c r="AA891" s="40"/>
    </row>
    <row r="892" spans="1:27"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40"/>
      <c r="Y892" s="40"/>
      <c r="Z892" s="40"/>
      <c r="AA892" s="40"/>
    </row>
    <row r="893" spans="1:27"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40"/>
      <c r="Y893" s="40"/>
      <c r="Z893" s="40"/>
      <c r="AA893" s="40"/>
    </row>
    <row r="894" spans="1:27"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40"/>
      <c r="Y894" s="40"/>
      <c r="Z894" s="40"/>
      <c r="AA894" s="40"/>
    </row>
    <row r="895" spans="1:27"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40"/>
      <c r="Y895" s="40"/>
      <c r="Z895" s="40"/>
      <c r="AA895" s="40"/>
    </row>
    <row r="896" spans="1:27"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40"/>
      <c r="Y896" s="40"/>
      <c r="Z896" s="40"/>
      <c r="AA896" s="40"/>
    </row>
    <row r="897" spans="1:27"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40"/>
      <c r="Y897" s="40"/>
      <c r="Z897" s="40"/>
      <c r="AA897" s="40"/>
    </row>
    <row r="898" spans="1:27"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40"/>
      <c r="Y898" s="40"/>
      <c r="Z898" s="40"/>
      <c r="AA898" s="40"/>
    </row>
    <row r="899" spans="1:27"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40"/>
      <c r="Y899" s="40"/>
      <c r="Z899" s="40"/>
      <c r="AA899" s="40"/>
    </row>
    <row r="900" spans="1:27"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40"/>
      <c r="Y900" s="40"/>
      <c r="Z900" s="40"/>
      <c r="AA900" s="40"/>
    </row>
    <row r="901" spans="1:27"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40"/>
      <c r="Y901" s="40"/>
      <c r="Z901" s="40"/>
      <c r="AA901" s="40"/>
    </row>
    <row r="902" spans="1:27"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40"/>
      <c r="Y902" s="40"/>
      <c r="Z902" s="40"/>
      <c r="AA902" s="40"/>
    </row>
    <row r="903" spans="1:27"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40"/>
      <c r="Y903" s="40"/>
      <c r="Z903" s="40"/>
      <c r="AA903" s="40"/>
    </row>
    <row r="904" spans="1:27"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40"/>
      <c r="Y904" s="40"/>
      <c r="Z904" s="40"/>
      <c r="AA904" s="40"/>
    </row>
    <row r="905" spans="1:27"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40"/>
      <c r="Y905" s="40"/>
      <c r="Z905" s="40"/>
      <c r="AA905" s="40"/>
    </row>
    <row r="906" spans="1:27"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40"/>
      <c r="Y906" s="40"/>
      <c r="Z906" s="40"/>
      <c r="AA906" s="40"/>
    </row>
    <row r="907" spans="1:27"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40"/>
      <c r="Y907" s="40"/>
      <c r="Z907" s="40"/>
      <c r="AA907" s="40"/>
    </row>
    <row r="908" spans="1:27"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40"/>
      <c r="Y908" s="40"/>
      <c r="Z908" s="40"/>
      <c r="AA908" s="40"/>
    </row>
    <row r="909" spans="1:27"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40"/>
      <c r="Y909" s="40"/>
      <c r="Z909" s="40"/>
      <c r="AA909" s="40"/>
    </row>
    <row r="910" spans="1:27"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40"/>
      <c r="Y910" s="40"/>
      <c r="Z910" s="40"/>
      <c r="AA910" s="40"/>
    </row>
    <row r="911" spans="1:27"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40"/>
      <c r="Y911" s="40"/>
      <c r="Z911" s="40"/>
      <c r="AA911" s="40"/>
    </row>
    <row r="912" spans="1:27"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40"/>
      <c r="Y912" s="40"/>
      <c r="Z912" s="40"/>
      <c r="AA912" s="40"/>
    </row>
    <row r="913" spans="1:27"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40"/>
      <c r="Y913" s="40"/>
      <c r="Z913" s="40"/>
      <c r="AA913" s="40"/>
    </row>
    <row r="914" spans="1:27"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40"/>
      <c r="Y914" s="40"/>
      <c r="Z914" s="40"/>
      <c r="AA914" s="40"/>
    </row>
    <row r="915" spans="1:27"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40"/>
      <c r="Y915" s="40"/>
      <c r="Z915" s="40"/>
      <c r="AA915" s="40"/>
    </row>
    <row r="916" spans="1:27"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40"/>
      <c r="Y916" s="40"/>
      <c r="Z916" s="40"/>
      <c r="AA916" s="40"/>
    </row>
    <row r="917" spans="1:27"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40"/>
      <c r="Y917" s="40"/>
      <c r="Z917" s="40"/>
      <c r="AA917" s="40"/>
    </row>
    <row r="918" spans="1:27"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40"/>
      <c r="Y918" s="40"/>
      <c r="Z918" s="40"/>
      <c r="AA918" s="40"/>
    </row>
    <row r="919" spans="1:27"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40"/>
      <c r="Y919" s="40"/>
      <c r="Z919" s="40"/>
      <c r="AA919" s="40"/>
    </row>
    <row r="920" spans="1:27"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40"/>
      <c r="Y920" s="40"/>
      <c r="Z920" s="40"/>
      <c r="AA920" s="40"/>
    </row>
    <row r="921" spans="1:27"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40"/>
      <c r="Y921" s="40"/>
      <c r="Z921" s="40"/>
      <c r="AA921" s="40"/>
    </row>
    <row r="922" spans="1:27"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40"/>
      <c r="Y922" s="40"/>
      <c r="Z922" s="40"/>
      <c r="AA922" s="40"/>
    </row>
    <row r="923" spans="1:27"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40"/>
      <c r="Y923" s="40"/>
      <c r="Z923" s="40"/>
      <c r="AA923" s="40"/>
    </row>
    <row r="924" spans="1:27"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40"/>
      <c r="Y924" s="40"/>
      <c r="Z924" s="40"/>
      <c r="AA924" s="40"/>
    </row>
    <row r="925" spans="1:27"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40"/>
      <c r="Y925" s="40"/>
      <c r="Z925" s="40"/>
      <c r="AA925" s="40"/>
    </row>
    <row r="926" spans="1:27"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40"/>
      <c r="Y926" s="40"/>
      <c r="Z926" s="40"/>
      <c r="AA926" s="40"/>
    </row>
    <row r="927" spans="1:27"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40"/>
      <c r="Y927" s="40"/>
      <c r="Z927" s="40"/>
      <c r="AA927" s="40"/>
    </row>
    <row r="928" spans="1:27"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40"/>
      <c r="Y928" s="40"/>
      <c r="Z928" s="40"/>
      <c r="AA928" s="40"/>
    </row>
    <row r="929" spans="1:27"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40"/>
      <c r="Y929" s="40"/>
      <c r="Z929" s="40"/>
      <c r="AA929" s="40"/>
    </row>
    <row r="930" spans="1:27"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40"/>
      <c r="Y930" s="40"/>
      <c r="Z930" s="40"/>
      <c r="AA930" s="40"/>
    </row>
    <row r="931" spans="1:27"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40"/>
      <c r="Y931" s="40"/>
      <c r="Z931" s="40"/>
      <c r="AA931" s="40"/>
    </row>
    <row r="932" spans="1:27"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40"/>
      <c r="Y932" s="40"/>
      <c r="Z932" s="40"/>
      <c r="AA932" s="40"/>
    </row>
    <row r="933" spans="1:27"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40"/>
      <c r="Y933" s="40"/>
      <c r="Z933" s="40"/>
      <c r="AA933" s="40"/>
    </row>
    <row r="934" spans="1:27"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40"/>
      <c r="Y934" s="40"/>
      <c r="Z934" s="40"/>
      <c r="AA934" s="40"/>
    </row>
    <row r="935" spans="1:27"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40"/>
      <c r="Y935" s="40"/>
      <c r="Z935" s="40"/>
      <c r="AA935" s="40"/>
    </row>
    <row r="936" spans="1:27"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40"/>
      <c r="Y936" s="40"/>
      <c r="Z936" s="40"/>
      <c r="AA936" s="40"/>
    </row>
    <row r="937" spans="1:27"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40"/>
      <c r="Y937" s="40"/>
      <c r="Z937" s="40"/>
      <c r="AA937" s="40"/>
    </row>
    <row r="938" spans="1:27"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40"/>
      <c r="Y938" s="40"/>
      <c r="Z938" s="40"/>
      <c r="AA938" s="40"/>
    </row>
    <row r="939" spans="1:27"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40"/>
      <c r="Y939" s="40"/>
      <c r="Z939" s="40"/>
      <c r="AA939" s="40"/>
    </row>
    <row r="940" spans="1:27"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40"/>
      <c r="Y940" s="40"/>
      <c r="Z940" s="40"/>
      <c r="AA940" s="40"/>
    </row>
    <row r="941" spans="1:27"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40"/>
      <c r="Y941" s="40"/>
      <c r="Z941" s="40"/>
      <c r="AA941" s="40"/>
    </row>
    <row r="942" spans="1:27"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40"/>
      <c r="Y942" s="40"/>
      <c r="Z942" s="40"/>
      <c r="AA942" s="40"/>
    </row>
    <row r="943" spans="1:27"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40"/>
      <c r="Y943" s="40"/>
      <c r="Z943" s="40"/>
      <c r="AA943" s="40"/>
    </row>
    <row r="944" spans="1:27"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40"/>
      <c r="Y944" s="40"/>
      <c r="Z944" s="40"/>
      <c r="AA944" s="40"/>
    </row>
    <row r="945" spans="1:27"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40"/>
      <c r="Y945" s="40"/>
      <c r="Z945" s="40"/>
      <c r="AA945" s="40"/>
    </row>
    <row r="946" spans="1:27"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40"/>
      <c r="Y946" s="40"/>
      <c r="Z946" s="40"/>
      <c r="AA946" s="40"/>
    </row>
    <row r="947" spans="1:27"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40"/>
      <c r="Y947" s="40"/>
      <c r="Z947" s="40"/>
      <c r="AA947" s="40"/>
    </row>
    <row r="948" spans="1:27"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40"/>
      <c r="Y948" s="40"/>
      <c r="Z948" s="40"/>
      <c r="AA948" s="40"/>
    </row>
    <row r="949" spans="1:27"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40"/>
      <c r="Y949" s="40"/>
      <c r="Z949" s="40"/>
      <c r="AA949" s="40"/>
    </row>
    <row r="950" spans="1:27"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40"/>
      <c r="Y950" s="40"/>
      <c r="Z950" s="40"/>
      <c r="AA950" s="40"/>
    </row>
    <row r="951" spans="1:27"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40"/>
      <c r="Y951" s="40"/>
      <c r="Z951" s="40"/>
      <c r="AA951" s="40"/>
    </row>
    <row r="952" spans="1:27"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40"/>
      <c r="Y952" s="40"/>
      <c r="Z952" s="40"/>
      <c r="AA952" s="40"/>
    </row>
    <row r="953" spans="1:27"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40"/>
      <c r="Y953" s="40"/>
      <c r="Z953" s="40"/>
      <c r="AA953" s="40"/>
    </row>
    <row r="954" spans="1:27"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40"/>
      <c r="Y954" s="40"/>
      <c r="Z954" s="40"/>
      <c r="AA954" s="40"/>
    </row>
    <row r="955" spans="1:27"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40"/>
      <c r="Y955" s="40"/>
      <c r="Z955" s="40"/>
      <c r="AA955" s="40"/>
    </row>
    <row r="956" spans="1:27"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40"/>
      <c r="Y956" s="40"/>
      <c r="Z956" s="40"/>
      <c r="AA956" s="40"/>
    </row>
    <row r="957" spans="1:27"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40"/>
      <c r="Y957" s="40"/>
      <c r="Z957" s="40"/>
      <c r="AA957" s="40"/>
    </row>
    <row r="958" spans="1:27"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40"/>
      <c r="Y958" s="40"/>
      <c r="Z958" s="40"/>
      <c r="AA958" s="40"/>
    </row>
    <row r="959" spans="1:27"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40"/>
      <c r="Y959" s="40"/>
      <c r="Z959" s="40"/>
      <c r="AA959" s="40"/>
    </row>
    <row r="960" spans="1:27"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40"/>
      <c r="Y960" s="40"/>
      <c r="Z960" s="40"/>
      <c r="AA960" s="40"/>
    </row>
    <row r="961" spans="1:27"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40"/>
      <c r="Y961" s="40"/>
      <c r="Z961" s="40"/>
      <c r="AA961" s="40"/>
    </row>
    <row r="962" spans="1:27"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40"/>
      <c r="Y962" s="40"/>
      <c r="Z962" s="40"/>
      <c r="AA962" s="40"/>
    </row>
    <row r="963" spans="1:27"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40"/>
      <c r="Y963" s="40"/>
      <c r="Z963" s="40"/>
      <c r="AA963" s="40"/>
    </row>
    <row r="964" spans="1:27"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40"/>
      <c r="Y964" s="40"/>
      <c r="Z964" s="40"/>
      <c r="AA964" s="40"/>
    </row>
    <row r="965" spans="1:27"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40"/>
      <c r="Y965" s="40"/>
      <c r="Z965" s="40"/>
      <c r="AA965" s="40"/>
    </row>
    <row r="966" spans="1:27"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40"/>
      <c r="Y966" s="40"/>
      <c r="Z966" s="40"/>
      <c r="AA966" s="40"/>
    </row>
    <row r="967" spans="1:27"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40"/>
      <c r="Y967" s="40"/>
      <c r="Z967" s="40"/>
      <c r="AA967" s="40"/>
    </row>
    <row r="968" spans="1:27"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40"/>
      <c r="Y968" s="40"/>
      <c r="Z968" s="40"/>
      <c r="AA968" s="40"/>
    </row>
    <row r="969" spans="1:27"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40"/>
      <c r="Y969" s="40"/>
      <c r="Z969" s="40"/>
      <c r="AA969" s="40"/>
    </row>
    <row r="970" spans="1:27"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40"/>
      <c r="Y970" s="40"/>
      <c r="Z970" s="40"/>
      <c r="AA970" s="40"/>
    </row>
    <row r="971" spans="1:27"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40"/>
      <c r="Y971" s="40"/>
      <c r="Z971" s="40"/>
      <c r="AA971" s="40"/>
    </row>
    <row r="972" spans="1:27"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40"/>
      <c r="Y972" s="40"/>
      <c r="Z972" s="40"/>
      <c r="AA972" s="40"/>
    </row>
    <row r="973" spans="1:27"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40"/>
      <c r="Y973" s="40"/>
      <c r="Z973" s="40"/>
      <c r="AA973" s="40"/>
    </row>
    <row r="974" spans="1:27"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40"/>
      <c r="Y974" s="40"/>
      <c r="Z974" s="40"/>
      <c r="AA974" s="40"/>
    </row>
    <row r="975" spans="1:27"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40"/>
      <c r="Y975" s="40"/>
      <c r="Z975" s="40"/>
      <c r="AA975" s="40"/>
    </row>
    <row r="976" spans="1:27"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40"/>
      <c r="Y976" s="40"/>
      <c r="Z976" s="40"/>
      <c r="AA976" s="40"/>
    </row>
    <row r="977" spans="1:27"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40"/>
      <c r="Y977" s="40"/>
      <c r="Z977" s="40"/>
      <c r="AA977" s="40"/>
    </row>
    <row r="978" spans="1:27"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40"/>
      <c r="Y978" s="40"/>
      <c r="Z978" s="40"/>
      <c r="AA978" s="40"/>
    </row>
    <row r="979" spans="1:27"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40"/>
      <c r="Y979" s="40"/>
      <c r="Z979" s="40"/>
      <c r="AA979" s="40"/>
    </row>
    <row r="980" spans="1:27"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40"/>
      <c r="Y980" s="40"/>
      <c r="Z980" s="40"/>
      <c r="AA980" s="40"/>
    </row>
    <row r="981" spans="1:27"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40"/>
      <c r="Y981" s="40"/>
      <c r="Z981" s="40"/>
      <c r="AA981" s="40"/>
    </row>
    <row r="982" spans="1:27"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40"/>
      <c r="Y982" s="40"/>
      <c r="Z982" s="40"/>
      <c r="AA982" s="40"/>
    </row>
    <row r="983" spans="1:27"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40"/>
      <c r="Y983" s="40"/>
      <c r="Z983" s="40"/>
      <c r="AA983" s="40"/>
    </row>
    <row r="984" spans="1:27"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40"/>
      <c r="Y984" s="40"/>
      <c r="Z984" s="40"/>
      <c r="AA984" s="40"/>
    </row>
    <row r="985" spans="1:27"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40"/>
      <c r="Y985" s="40"/>
      <c r="Z985" s="40"/>
      <c r="AA985" s="40"/>
    </row>
    <row r="986" spans="1:27"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40"/>
      <c r="Y986" s="40"/>
      <c r="Z986" s="40"/>
      <c r="AA986" s="40"/>
    </row>
    <row r="987" spans="1:27"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40"/>
      <c r="Y987" s="40"/>
      <c r="Z987" s="40"/>
      <c r="AA987" s="40"/>
    </row>
    <row r="988" spans="1:27"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40"/>
      <c r="Y988" s="40"/>
      <c r="Z988" s="40"/>
      <c r="AA988" s="40"/>
    </row>
    <row r="989" spans="1:27"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40"/>
      <c r="Y989" s="40"/>
      <c r="Z989" s="40"/>
      <c r="AA989" s="40"/>
    </row>
    <row r="990" spans="1:27"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40"/>
      <c r="Y990" s="40"/>
      <c r="Z990" s="40"/>
      <c r="AA990" s="40"/>
    </row>
    <row r="991" spans="1:27"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40"/>
      <c r="Y991" s="40"/>
      <c r="Z991" s="40"/>
      <c r="AA991" s="40"/>
    </row>
    <row r="992" spans="1:27"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40"/>
      <c r="Y992" s="40"/>
      <c r="Z992" s="40"/>
      <c r="AA992" s="40"/>
    </row>
    <row r="993" spans="1:27"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40"/>
      <c r="Y993" s="40"/>
      <c r="Z993" s="40"/>
      <c r="AA993" s="40"/>
    </row>
    <row r="994" spans="1:27"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40"/>
      <c r="Y994" s="40"/>
      <c r="Z994" s="40"/>
      <c r="AA994" s="40"/>
    </row>
    <row r="995" spans="1:27"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40"/>
      <c r="Y995" s="40"/>
      <c r="Z995" s="40"/>
      <c r="AA995" s="40"/>
    </row>
    <row r="996" spans="1:27"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40"/>
      <c r="Y996" s="40"/>
      <c r="Z996" s="40"/>
      <c r="AA996" s="40"/>
    </row>
    <row r="997" spans="1:27"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40"/>
      <c r="Y997" s="40"/>
      <c r="Z997" s="40"/>
      <c r="AA997" s="40"/>
    </row>
    <row r="998" spans="1:27"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40"/>
      <c r="Y998" s="40"/>
      <c r="Z998" s="40"/>
      <c r="AA998" s="40"/>
    </row>
    <row r="999" spans="1:27"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40"/>
      <c r="Y999" s="40"/>
      <c r="Z999" s="40"/>
      <c r="AA999" s="40"/>
    </row>
    <row r="1000" spans="1:27"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40"/>
      <c r="Y1000" s="40"/>
      <c r="Z1000" s="40"/>
      <c r="AA1000" s="40"/>
    </row>
    <row r="1001" spans="1:27"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40"/>
      <c r="Y1001" s="40"/>
      <c r="Z1001" s="40"/>
      <c r="AA1001" s="40"/>
    </row>
    <row r="1002" spans="1:27"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40"/>
      <c r="Y1002" s="40"/>
      <c r="Z1002" s="40"/>
      <c r="AA1002" s="40"/>
    </row>
    <row r="1003" spans="1:27"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40"/>
      <c r="Y1003" s="40"/>
      <c r="Z1003" s="40"/>
      <c r="AA1003" s="40"/>
    </row>
    <row r="1004" spans="1:27"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40"/>
      <c r="Y1004" s="40"/>
      <c r="Z1004" s="40"/>
      <c r="AA1004" s="40"/>
    </row>
    <row r="1005" spans="1:27"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40"/>
      <c r="Y1005" s="40"/>
      <c r="Z1005" s="40"/>
      <c r="AA1005" s="40"/>
    </row>
    <row r="1006" spans="1:27"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40"/>
      <c r="Y1006" s="40"/>
      <c r="Z1006" s="40"/>
      <c r="AA1006" s="40"/>
    </row>
    <row r="1007" spans="1:27"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40"/>
      <c r="Y1007" s="40"/>
      <c r="Z1007" s="40"/>
      <c r="AA1007" s="40"/>
    </row>
    <row r="1008" spans="1:27"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40"/>
      <c r="Y1008" s="40"/>
      <c r="Z1008" s="40"/>
      <c r="AA1008" s="40"/>
    </row>
    <row r="1009" spans="1:27"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40"/>
      <c r="Y1009" s="40"/>
      <c r="Z1009" s="40"/>
      <c r="AA1009" s="40"/>
    </row>
    <row r="1010" spans="1:27"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40"/>
      <c r="Y1010" s="40"/>
      <c r="Z1010" s="40"/>
      <c r="AA1010" s="40"/>
    </row>
    <row r="1011" spans="1:27"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40"/>
      <c r="Y1011" s="40"/>
      <c r="Z1011" s="40"/>
      <c r="AA1011" s="40"/>
    </row>
    <row r="1012" spans="1:27"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40"/>
      <c r="Y1012" s="40"/>
      <c r="Z1012" s="40"/>
      <c r="AA1012" s="40"/>
    </row>
    <row r="1013" spans="1:27"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40"/>
      <c r="Y1013" s="40"/>
      <c r="Z1013" s="40"/>
      <c r="AA1013" s="40"/>
    </row>
    <row r="1014" spans="1:27"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40"/>
      <c r="Y1014" s="40"/>
      <c r="Z1014" s="40"/>
      <c r="AA1014" s="40"/>
    </row>
    <row r="1015" spans="1:27"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40"/>
      <c r="Y1015" s="40"/>
      <c r="Z1015" s="40"/>
      <c r="AA1015" s="40"/>
    </row>
    <row r="1016" spans="1:27"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40"/>
      <c r="Y1016" s="40"/>
      <c r="Z1016" s="40"/>
      <c r="AA1016" s="40"/>
    </row>
    <row r="1017" spans="1:27"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40"/>
      <c r="Y1017" s="40"/>
      <c r="Z1017" s="40"/>
      <c r="AA1017" s="40"/>
    </row>
    <row r="1018" spans="1:27"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40"/>
      <c r="Y1018" s="40"/>
      <c r="Z1018" s="40"/>
      <c r="AA1018" s="40"/>
    </row>
    <row r="1019" spans="1:27"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40"/>
      <c r="Y1019" s="40"/>
      <c r="Z1019" s="40"/>
      <c r="AA1019" s="40"/>
    </row>
    <row r="1020" spans="1:27"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40"/>
      <c r="Y1020" s="40"/>
      <c r="Z1020" s="40"/>
      <c r="AA1020" s="40"/>
    </row>
    <row r="1021" spans="1:27"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40"/>
      <c r="Y1021" s="40"/>
      <c r="Z1021" s="40"/>
      <c r="AA1021" s="40"/>
    </row>
    <row r="1022" spans="1:27"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40"/>
      <c r="Y1022" s="40"/>
      <c r="Z1022" s="40"/>
      <c r="AA1022" s="40"/>
    </row>
    <row r="1023" spans="1:27"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40"/>
      <c r="Y1023" s="40"/>
      <c r="Z1023" s="40"/>
      <c r="AA1023" s="40"/>
    </row>
    <row r="1024" spans="1:27"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40"/>
      <c r="Y1024" s="40"/>
      <c r="Z1024" s="40"/>
      <c r="AA1024" s="40"/>
    </row>
    <row r="1025" spans="1:27"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40"/>
      <c r="Y1025" s="40"/>
      <c r="Z1025" s="40"/>
      <c r="AA1025" s="40"/>
    </row>
    <row r="1026" spans="1:27"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40"/>
      <c r="Y1026" s="40"/>
      <c r="Z1026" s="40"/>
      <c r="AA1026" s="40"/>
    </row>
    <row r="1027" spans="1:27"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40"/>
      <c r="Y1027" s="40"/>
      <c r="Z1027" s="40"/>
      <c r="AA1027" s="40"/>
    </row>
    <row r="1028" spans="1:27"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40"/>
      <c r="Y1028" s="40"/>
      <c r="Z1028" s="40"/>
      <c r="AA1028" s="40"/>
    </row>
    <row r="1029" spans="1:27"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40"/>
      <c r="Y1029" s="40"/>
      <c r="Z1029" s="40"/>
      <c r="AA1029" s="40"/>
    </row>
    <row r="1030" spans="1:27"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40"/>
      <c r="Y1030" s="40"/>
      <c r="Z1030" s="40"/>
      <c r="AA1030" s="40"/>
    </row>
    <row r="1031" spans="1:27"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40"/>
      <c r="Y1031" s="40"/>
      <c r="Z1031" s="40"/>
      <c r="AA1031" s="40"/>
    </row>
    <row r="1032" spans="1:27"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40"/>
      <c r="Y1032" s="40"/>
      <c r="Z1032" s="40"/>
      <c r="AA1032" s="40"/>
    </row>
    <row r="1033" spans="1:27"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40"/>
      <c r="Y1033" s="40"/>
      <c r="Z1033" s="40"/>
      <c r="AA1033" s="40"/>
    </row>
    <row r="1034" spans="1:27"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40"/>
      <c r="Y1034" s="40"/>
      <c r="Z1034" s="40"/>
      <c r="AA1034" s="40"/>
    </row>
    <row r="1035" spans="1:27"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40"/>
      <c r="Y1035" s="40"/>
      <c r="Z1035" s="40"/>
      <c r="AA1035" s="40"/>
    </row>
    <row r="1036" spans="1:27"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40"/>
      <c r="Y1036" s="40"/>
      <c r="Z1036" s="40"/>
      <c r="AA1036" s="40"/>
    </row>
    <row r="1037" spans="1:27"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40"/>
      <c r="Y1037" s="40"/>
      <c r="Z1037" s="40"/>
      <c r="AA1037" s="40"/>
    </row>
    <row r="1038" spans="1:27"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40"/>
      <c r="Y1038" s="40"/>
      <c r="Z1038" s="40"/>
      <c r="AA1038" s="40"/>
    </row>
    <row r="1039" spans="1:27"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40"/>
      <c r="Y1039" s="40"/>
      <c r="Z1039" s="40"/>
      <c r="AA1039" s="40"/>
    </row>
    <row r="1040" spans="1:27"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40"/>
      <c r="Y1040" s="40"/>
      <c r="Z1040" s="40"/>
      <c r="AA1040" s="40"/>
    </row>
    <row r="1041" spans="1:27"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40"/>
      <c r="Y1041" s="40"/>
      <c r="Z1041" s="40"/>
      <c r="AA1041" s="40"/>
    </row>
    <row r="1042" spans="1:27"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40"/>
      <c r="Y1042" s="40"/>
      <c r="Z1042" s="40"/>
      <c r="AA1042" s="40"/>
    </row>
    <row r="1043" spans="1:27"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40"/>
      <c r="Y1043" s="40"/>
      <c r="Z1043" s="40"/>
      <c r="AA1043" s="40"/>
    </row>
    <row r="1044" spans="1:27"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40"/>
      <c r="Y1044" s="40"/>
      <c r="Z1044" s="40"/>
      <c r="AA1044" s="40"/>
    </row>
    <row r="1045" spans="1:27"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40"/>
      <c r="Y1045" s="40"/>
      <c r="Z1045" s="40"/>
      <c r="AA1045" s="40"/>
    </row>
    <row r="1046" spans="1:27"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40"/>
      <c r="Y1046" s="40"/>
      <c r="Z1046" s="40"/>
      <c r="AA1046" s="40"/>
    </row>
    <row r="1047" spans="1:27"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40"/>
      <c r="Y1047" s="40"/>
      <c r="Z1047" s="40"/>
      <c r="AA1047" s="40"/>
    </row>
    <row r="1048" spans="1:27"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40"/>
      <c r="Y1048" s="40"/>
      <c r="Z1048" s="40"/>
      <c r="AA1048" s="40"/>
    </row>
    <row r="1049" spans="1:27"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40"/>
      <c r="Y1049" s="40"/>
      <c r="Z1049" s="40"/>
      <c r="AA1049" s="40"/>
    </row>
    <row r="1050" spans="1:27"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40"/>
      <c r="Y1050" s="40"/>
      <c r="Z1050" s="40"/>
      <c r="AA1050" s="40"/>
    </row>
    <row r="1051" spans="1:27"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40"/>
      <c r="Y1051" s="40"/>
      <c r="Z1051" s="40"/>
      <c r="AA1051" s="40"/>
    </row>
    <row r="1052" spans="1:27"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40"/>
      <c r="Y1052" s="40"/>
      <c r="Z1052" s="40"/>
      <c r="AA1052" s="40"/>
    </row>
    <row r="1053" spans="1:27"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40"/>
      <c r="Y1053" s="40"/>
      <c r="Z1053" s="40"/>
      <c r="AA1053" s="40"/>
    </row>
    <row r="1054" spans="1:27"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40"/>
      <c r="Y1054" s="40"/>
      <c r="Z1054" s="40"/>
      <c r="AA1054" s="40"/>
    </row>
    <row r="1055" spans="1:27"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40"/>
      <c r="Y1055" s="40"/>
      <c r="Z1055" s="40"/>
      <c r="AA1055" s="40"/>
    </row>
    <row r="1056" spans="1:27"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40"/>
      <c r="Y1056" s="40"/>
      <c r="Z1056" s="40"/>
      <c r="AA1056" s="40"/>
    </row>
    <row r="1057" spans="1:27"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40"/>
      <c r="Y1057" s="40"/>
      <c r="Z1057" s="40"/>
      <c r="AA1057" s="40"/>
    </row>
    <row r="1058" spans="1:27"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40"/>
      <c r="Y1058" s="40"/>
      <c r="Z1058" s="40"/>
      <c r="AA1058" s="40"/>
    </row>
    <row r="1059" spans="1:27"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40"/>
      <c r="Y1059" s="40"/>
      <c r="Z1059" s="40"/>
      <c r="AA1059" s="40"/>
    </row>
    <row r="1060" spans="1:27"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40"/>
      <c r="Y1060" s="40"/>
      <c r="Z1060" s="40"/>
      <c r="AA1060" s="40"/>
    </row>
    <row r="1061" spans="1:27"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40"/>
      <c r="Y1061" s="40"/>
      <c r="Z1061" s="40"/>
      <c r="AA1061" s="40"/>
    </row>
    <row r="1062" spans="1:27"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40"/>
      <c r="Y1062" s="40"/>
      <c r="Z1062" s="40"/>
      <c r="AA1062" s="40"/>
    </row>
    <row r="1063" spans="1:27"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40"/>
      <c r="Y1063" s="40"/>
      <c r="Z1063" s="40"/>
      <c r="AA1063" s="40"/>
    </row>
    <row r="1064" spans="1:27"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40"/>
      <c r="Y1064" s="40"/>
      <c r="Z1064" s="40"/>
      <c r="AA1064" s="40"/>
    </row>
    <row r="1065" spans="1:27"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40"/>
      <c r="Y1065" s="40"/>
      <c r="Z1065" s="40"/>
      <c r="AA1065" s="40"/>
    </row>
    <row r="1066" spans="1:27"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40"/>
      <c r="Y1066" s="40"/>
      <c r="Z1066" s="40"/>
      <c r="AA1066" s="40"/>
    </row>
    <row r="1067" spans="1:27"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40"/>
      <c r="Y1067" s="40"/>
      <c r="Z1067" s="40"/>
      <c r="AA1067" s="40"/>
    </row>
    <row r="1068" spans="1:27"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40"/>
      <c r="Y1068" s="40"/>
      <c r="Z1068" s="40"/>
      <c r="AA1068" s="40"/>
    </row>
    <row r="1069" spans="1:27"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40"/>
      <c r="Y1069" s="40"/>
      <c r="Z1069" s="40"/>
      <c r="AA1069" s="40"/>
    </row>
    <row r="1070" spans="1:27"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40"/>
      <c r="Y1070" s="40"/>
      <c r="Z1070" s="40"/>
      <c r="AA1070" s="40"/>
    </row>
    <row r="1071" spans="1:27"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40"/>
      <c r="Y1071" s="40"/>
      <c r="Z1071" s="40"/>
      <c r="AA1071" s="40"/>
    </row>
    <row r="1072" spans="1:27"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40"/>
      <c r="Y1072" s="40"/>
      <c r="Z1072" s="40"/>
      <c r="AA1072" s="40"/>
    </row>
    <row r="1073" spans="1:27"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40"/>
      <c r="Y1073" s="40"/>
      <c r="Z1073" s="40"/>
      <c r="AA1073" s="40"/>
    </row>
    <row r="1074" spans="1:27"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40"/>
      <c r="Y1074" s="40"/>
      <c r="Z1074" s="40"/>
      <c r="AA1074" s="40"/>
    </row>
    <row r="1075" spans="1:27"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40"/>
      <c r="Y1075" s="40"/>
      <c r="Z1075" s="40"/>
      <c r="AA1075" s="40"/>
    </row>
    <row r="1076" spans="1:27"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40"/>
      <c r="Y1076" s="40"/>
      <c r="Z1076" s="40"/>
      <c r="AA1076" s="40"/>
    </row>
    <row r="1077" spans="1:27"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40"/>
      <c r="Y1077" s="40"/>
      <c r="Z1077" s="40"/>
      <c r="AA1077" s="40"/>
    </row>
    <row r="1078" spans="1:27"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40"/>
      <c r="Y1078" s="40"/>
      <c r="Z1078" s="40"/>
      <c r="AA1078" s="40"/>
    </row>
    <row r="1079" spans="1:27"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40"/>
      <c r="Y1079" s="40"/>
      <c r="Z1079" s="40"/>
      <c r="AA1079" s="40"/>
    </row>
    <row r="1080" spans="1:27"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40"/>
      <c r="Y1080" s="40"/>
      <c r="Z1080" s="40"/>
      <c r="AA1080" s="40"/>
    </row>
    <row r="1081" spans="1:27"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40"/>
      <c r="Y1081" s="40"/>
      <c r="Z1081" s="40"/>
      <c r="AA1081" s="40"/>
    </row>
    <row r="1082" spans="1:27"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40"/>
      <c r="Y1082" s="40"/>
      <c r="Z1082" s="40"/>
      <c r="AA1082" s="40"/>
    </row>
    <row r="1083" spans="1:27"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40"/>
      <c r="Y1083" s="40"/>
      <c r="Z1083" s="40"/>
      <c r="AA1083" s="40"/>
    </row>
    <row r="1084" spans="1:27"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40"/>
      <c r="Y1084" s="40"/>
      <c r="Z1084" s="40"/>
      <c r="AA1084" s="40"/>
    </row>
    <row r="1085" spans="1:27"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40"/>
      <c r="Y1085" s="40"/>
      <c r="Z1085" s="40"/>
      <c r="AA1085" s="40"/>
    </row>
    <row r="1086" spans="1:27"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40"/>
      <c r="Y1086" s="40"/>
      <c r="Z1086" s="40"/>
      <c r="AA1086" s="40"/>
    </row>
    <row r="1087" spans="1:27"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40"/>
      <c r="Y1087" s="40"/>
      <c r="Z1087" s="40"/>
      <c r="AA1087" s="40"/>
    </row>
    <row r="1088" spans="1:27"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40"/>
      <c r="Y1088" s="40"/>
      <c r="Z1088" s="40"/>
      <c r="AA1088" s="40"/>
    </row>
    <row r="1089" spans="1:27"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40"/>
      <c r="Y1089" s="40"/>
      <c r="Z1089" s="40"/>
      <c r="AA1089" s="40"/>
    </row>
    <row r="1090" spans="1:27"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40"/>
      <c r="Y1090" s="40"/>
      <c r="Z1090" s="40"/>
      <c r="AA1090" s="40"/>
    </row>
    <row r="1091" spans="1:27"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40"/>
      <c r="Y1091" s="40"/>
      <c r="Z1091" s="40"/>
      <c r="AA1091" s="40"/>
    </row>
    <row r="1092" spans="1:27"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40"/>
      <c r="Y1092" s="40"/>
      <c r="Z1092" s="40"/>
      <c r="AA1092" s="40"/>
    </row>
    <row r="1093" spans="1:27"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40"/>
      <c r="Y1093" s="40"/>
      <c r="Z1093" s="40"/>
      <c r="AA1093" s="40"/>
    </row>
    <row r="1094" spans="1:27"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40"/>
      <c r="Y1094" s="40"/>
      <c r="Z1094" s="40"/>
      <c r="AA1094" s="40"/>
    </row>
    <row r="1095" spans="1:27"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40"/>
      <c r="Y1095" s="40"/>
      <c r="Z1095" s="40"/>
      <c r="AA1095" s="40"/>
    </row>
    <row r="1096" spans="1:27"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40"/>
      <c r="Y1096" s="40"/>
      <c r="Z1096" s="40"/>
      <c r="AA1096" s="40"/>
    </row>
    <row r="1097" spans="1:27"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40"/>
      <c r="Y1097" s="40"/>
      <c r="Z1097" s="40"/>
      <c r="AA1097" s="40"/>
    </row>
    <row r="1098" spans="1:27"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40"/>
      <c r="Y1098" s="40"/>
      <c r="Z1098" s="40"/>
      <c r="AA1098" s="40"/>
    </row>
    <row r="1099" spans="1:27"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40"/>
      <c r="Y1099" s="40"/>
      <c r="Z1099" s="40"/>
      <c r="AA1099" s="40"/>
    </row>
    <row r="1100" spans="1:27"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40"/>
      <c r="Y1100" s="40"/>
      <c r="Z1100" s="40"/>
      <c r="AA1100" s="40"/>
    </row>
    <row r="1101" spans="1:27"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40"/>
      <c r="Y1101" s="40"/>
      <c r="Z1101" s="40"/>
      <c r="AA1101" s="40"/>
    </row>
    <row r="1102" spans="1:27"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40"/>
      <c r="Y1102" s="40"/>
      <c r="Z1102" s="40"/>
      <c r="AA1102" s="40"/>
    </row>
    <row r="1103" spans="1:27"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40"/>
      <c r="Y1103" s="40"/>
      <c r="Z1103" s="40"/>
      <c r="AA1103" s="40"/>
    </row>
    <row r="1104" spans="1:27"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40"/>
      <c r="Y1104" s="40"/>
      <c r="Z1104" s="40"/>
      <c r="AA1104" s="40"/>
    </row>
    <row r="1105" spans="1:27"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40"/>
      <c r="Y1105" s="40"/>
      <c r="Z1105" s="40"/>
      <c r="AA1105" s="40"/>
    </row>
    <row r="1106" spans="1:27"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40"/>
      <c r="Y1106" s="40"/>
      <c r="Z1106" s="40"/>
      <c r="AA1106" s="40"/>
    </row>
    <row r="1107" spans="1:27"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40"/>
      <c r="Y1107" s="40"/>
      <c r="Z1107" s="40"/>
      <c r="AA1107" s="40"/>
    </row>
    <row r="1108" spans="1:27"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40"/>
      <c r="Y1108" s="40"/>
      <c r="Z1108" s="40"/>
      <c r="AA1108" s="40"/>
    </row>
    <row r="1109" spans="1:27"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40"/>
      <c r="Y1109" s="40"/>
      <c r="Z1109" s="40"/>
      <c r="AA1109" s="40"/>
    </row>
    <row r="1110" spans="1:27"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40"/>
      <c r="Y1110" s="40"/>
      <c r="Z1110" s="40"/>
      <c r="AA1110" s="40"/>
    </row>
    <row r="1111" spans="1:27"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40"/>
      <c r="Y1111" s="40"/>
      <c r="Z1111" s="40"/>
      <c r="AA1111" s="40"/>
    </row>
    <row r="1112" spans="1:27"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40"/>
      <c r="Y1112" s="40"/>
      <c r="Z1112" s="40"/>
      <c r="AA1112" s="40"/>
    </row>
    <row r="1113" spans="1:27"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40"/>
      <c r="Y1113" s="40"/>
      <c r="Z1113" s="40"/>
      <c r="AA1113" s="40"/>
    </row>
    <row r="1114" spans="1:27"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40"/>
      <c r="Y1114" s="40"/>
      <c r="Z1114" s="40"/>
      <c r="AA1114" s="40"/>
    </row>
    <row r="1115" spans="1:27"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40"/>
      <c r="Y1115" s="40"/>
      <c r="Z1115" s="40"/>
      <c r="AA1115" s="40"/>
    </row>
    <row r="1116" spans="1:27"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40"/>
      <c r="Y1116" s="40"/>
      <c r="Z1116" s="40"/>
      <c r="AA1116" s="40"/>
    </row>
    <row r="1117" spans="1:27"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40"/>
      <c r="Y1117" s="40"/>
      <c r="Z1117" s="40"/>
      <c r="AA1117" s="40"/>
    </row>
    <row r="1118" spans="1:27"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40"/>
      <c r="Y1118" s="40"/>
      <c r="Z1118" s="40"/>
      <c r="AA1118" s="40"/>
    </row>
    <row r="1119" spans="1:27"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40"/>
      <c r="Y1119" s="40"/>
      <c r="Z1119" s="40"/>
      <c r="AA1119" s="40"/>
    </row>
    <row r="1120" spans="1:27"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40"/>
      <c r="Y1120" s="40"/>
      <c r="Z1120" s="40"/>
      <c r="AA1120" s="40"/>
    </row>
    <row r="1121" spans="1:27"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40"/>
      <c r="Y1121" s="40"/>
      <c r="Z1121" s="40"/>
      <c r="AA1121" s="40"/>
    </row>
    <row r="1122" spans="1:27"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40"/>
      <c r="Y1122" s="40"/>
      <c r="Z1122" s="40"/>
      <c r="AA1122" s="40"/>
    </row>
    <row r="1123" spans="1:27"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40"/>
      <c r="Y1123" s="40"/>
      <c r="Z1123" s="40"/>
      <c r="AA1123" s="40"/>
    </row>
    <row r="1124" spans="1:27"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40"/>
      <c r="Y1124" s="40"/>
      <c r="Z1124" s="40"/>
      <c r="AA1124" s="40"/>
    </row>
    <row r="1125" spans="1:27"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40"/>
      <c r="Y1125" s="40"/>
      <c r="Z1125" s="40"/>
      <c r="AA1125" s="40"/>
    </row>
    <row r="1126" spans="1:27"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40"/>
      <c r="Y1126" s="40"/>
      <c r="Z1126" s="40"/>
      <c r="AA1126" s="40"/>
    </row>
    <row r="1127" spans="1:27"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40"/>
      <c r="Y1127" s="40"/>
      <c r="Z1127" s="40"/>
      <c r="AA1127" s="40"/>
    </row>
    <row r="1128" spans="1:27"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40"/>
      <c r="Y1128" s="40"/>
      <c r="Z1128" s="40"/>
      <c r="AA1128" s="40"/>
    </row>
    <row r="1129" spans="1:27"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40"/>
      <c r="Y1129" s="40"/>
      <c r="Z1129" s="40"/>
      <c r="AA1129" s="40"/>
    </row>
    <row r="1130" spans="1:27"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40"/>
      <c r="Y1130" s="40"/>
      <c r="Z1130" s="40"/>
      <c r="AA1130" s="40"/>
    </row>
    <row r="1131" spans="1:27"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40"/>
      <c r="Y1131" s="40"/>
      <c r="Z1131" s="40"/>
      <c r="AA1131" s="40"/>
    </row>
    <row r="1132" spans="1:27"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40"/>
      <c r="Y1132" s="40"/>
      <c r="Z1132" s="40"/>
      <c r="AA1132" s="40"/>
    </row>
    <row r="1133" spans="1:27"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40"/>
      <c r="Y1133" s="40"/>
      <c r="Z1133" s="40"/>
      <c r="AA1133" s="40"/>
    </row>
    <row r="1134" spans="1:27"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40"/>
      <c r="Y1134" s="40"/>
      <c r="Z1134" s="40"/>
      <c r="AA1134" s="40"/>
    </row>
    <row r="1135" spans="1:27"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40"/>
      <c r="Y1135" s="40"/>
      <c r="Z1135" s="40"/>
      <c r="AA1135" s="40"/>
    </row>
    <row r="1136" spans="1:27"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40"/>
      <c r="Y1136" s="40"/>
      <c r="Z1136" s="40"/>
      <c r="AA1136" s="40"/>
    </row>
    <row r="1137" spans="1:27"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40"/>
      <c r="Y1137" s="40"/>
      <c r="Z1137" s="40"/>
      <c r="AA1137" s="40"/>
    </row>
    <row r="1138" spans="1:27"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40"/>
      <c r="Y1138" s="40"/>
      <c r="Z1138" s="40"/>
      <c r="AA1138" s="40"/>
    </row>
    <row r="1139" spans="1:27"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40"/>
      <c r="Y1139" s="40"/>
      <c r="Z1139" s="40"/>
      <c r="AA1139" s="40"/>
    </row>
    <row r="1140" spans="1:27"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40"/>
      <c r="Y1140" s="40"/>
      <c r="Z1140" s="40"/>
      <c r="AA1140" s="40"/>
    </row>
    <row r="1141" spans="1:27"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40"/>
      <c r="Y1141" s="40"/>
      <c r="Z1141" s="40"/>
      <c r="AA1141" s="40"/>
    </row>
    <row r="1142" spans="1:27"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40"/>
      <c r="Y1142" s="40"/>
      <c r="Z1142" s="40"/>
      <c r="AA1142" s="40"/>
    </row>
    <row r="1143" spans="1:27"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40"/>
      <c r="Y1143" s="40"/>
      <c r="Z1143" s="40"/>
      <c r="AA1143" s="40"/>
    </row>
    <row r="1144" spans="1:27"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40"/>
      <c r="Y1144" s="40"/>
      <c r="Z1144" s="40"/>
      <c r="AA1144" s="40"/>
    </row>
    <row r="1145" spans="1:27"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40"/>
      <c r="Y1145" s="40"/>
      <c r="Z1145" s="40"/>
      <c r="AA1145" s="40"/>
    </row>
    <row r="1146" spans="1:27"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40"/>
      <c r="Y1146" s="40"/>
      <c r="Z1146" s="40"/>
      <c r="AA1146" s="40"/>
    </row>
    <row r="1147" spans="1:27"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40"/>
      <c r="Y1147" s="40"/>
      <c r="Z1147" s="40"/>
      <c r="AA1147" s="40"/>
    </row>
    <row r="1148" spans="1:27"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40"/>
      <c r="Y1148" s="40"/>
      <c r="Z1148" s="40"/>
      <c r="AA1148" s="40"/>
    </row>
    <row r="1149" spans="1:27"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40"/>
      <c r="Y1149" s="40"/>
      <c r="Z1149" s="40"/>
      <c r="AA1149" s="40"/>
    </row>
    <row r="1150" spans="1:27"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40"/>
      <c r="Y1150" s="40"/>
      <c r="Z1150" s="40"/>
      <c r="AA1150" s="40"/>
    </row>
    <row r="1151" spans="1:27"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40"/>
      <c r="Y1151" s="40"/>
      <c r="Z1151" s="40"/>
      <c r="AA1151" s="40"/>
    </row>
    <row r="1152" spans="1:27"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40"/>
      <c r="Y1152" s="40"/>
      <c r="Z1152" s="40"/>
      <c r="AA1152" s="40"/>
    </row>
    <row r="1153" spans="1:27"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40"/>
      <c r="Y1153" s="40"/>
      <c r="Z1153" s="40"/>
      <c r="AA1153" s="40"/>
    </row>
    <row r="1154" spans="1:27"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40"/>
      <c r="Y1154" s="40"/>
      <c r="Z1154" s="40"/>
      <c r="AA1154" s="40"/>
    </row>
    <row r="1155" spans="1:27"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40"/>
      <c r="Y1155" s="40"/>
      <c r="Z1155" s="40"/>
      <c r="AA1155" s="40"/>
    </row>
    <row r="1156" spans="1:27"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40"/>
      <c r="Y1156" s="40"/>
      <c r="Z1156" s="40"/>
      <c r="AA1156" s="40"/>
    </row>
    <row r="1157" spans="1:27"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40"/>
      <c r="Y1157" s="40"/>
      <c r="Z1157" s="40"/>
      <c r="AA1157" s="40"/>
    </row>
    <row r="1158" spans="1:27"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40"/>
      <c r="Y1158" s="40"/>
      <c r="Z1158" s="40"/>
      <c r="AA1158" s="40"/>
    </row>
    <row r="1159" spans="1:27"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40"/>
      <c r="Y1159" s="40"/>
      <c r="Z1159" s="40"/>
      <c r="AA1159" s="40"/>
    </row>
    <row r="1160" spans="1:27"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40"/>
      <c r="Y1160" s="40"/>
      <c r="Z1160" s="40"/>
      <c r="AA1160" s="40"/>
    </row>
    <row r="1161" spans="1:27"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40"/>
      <c r="Y1161" s="40"/>
      <c r="Z1161" s="40"/>
      <c r="AA1161" s="40"/>
    </row>
    <row r="1162" spans="1:27"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40"/>
      <c r="Y1162" s="40"/>
      <c r="Z1162" s="40"/>
      <c r="AA1162" s="40"/>
    </row>
    <row r="1163" spans="1:27"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40"/>
      <c r="Y1163" s="40"/>
      <c r="Z1163" s="40"/>
      <c r="AA1163" s="40"/>
    </row>
    <row r="1164" spans="1:27"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40"/>
      <c r="Y1164" s="40"/>
      <c r="Z1164" s="40"/>
      <c r="AA1164" s="40"/>
    </row>
    <row r="1165" spans="1:27"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40"/>
      <c r="Y1165" s="40"/>
      <c r="Z1165" s="40"/>
      <c r="AA1165" s="40"/>
    </row>
    <row r="1166" spans="1:27"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40"/>
      <c r="Y1166" s="40"/>
      <c r="Z1166" s="40"/>
      <c r="AA1166" s="40"/>
    </row>
    <row r="1167" spans="1:27"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40"/>
      <c r="Y1167" s="40"/>
      <c r="Z1167" s="40"/>
      <c r="AA1167" s="40"/>
    </row>
    <row r="1168" spans="1:27"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40"/>
      <c r="Y1168" s="40"/>
      <c r="Z1168" s="40"/>
      <c r="AA1168" s="40"/>
    </row>
    <row r="1169" spans="1:27"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40"/>
      <c r="Y1169" s="40"/>
      <c r="Z1169" s="40"/>
      <c r="AA1169" s="40"/>
    </row>
    <row r="1170" spans="1:27"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40"/>
      <c r="Y1170" s="40"/>
      <c r="Z1170" s="40"/>
      <c r="AA1170" s="40"/>
    </row>
    <row r="1171" spans="1:27"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40"/>
      <c r="Y1171" s="40"/>
      <c r="Z1171" s="40"/>
      <c r="AA1171" s="40"/>
    </row>
    <row r="1172" spans="1:27"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40"/>
      <c r="Y1172" s="40"/>
      <c r="Z1172" s="40"/>
      <c r="AA1172" s="40"/>
    </row>
    <row r="1173" spans="1:27"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40"/>
      <c r="Y1173" s="40"/>
      <c r="Z1173" s="40"/>
      <c r="AA1173" s="40"/>
    </row>
    <row r="1174" spans="1:27"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40"/>
      <c r="Y1174" s="40"/>
      <c r="Z1174" s="40"/>
      <c r="AA1174" s="40"/>
    </row>
    <row r="1175" spans="1:27"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40"/>
      <c r="Y1175" s="40"/>
      <c r="Z1175" s="40"/>
      <c r="AA1175" s="40"/>
    </row>
    <row r="1176" spans="1:27"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40"/>
      <c r="Y1176" s="40"/>
      <c r="Z1176" s="40"/>
      <c r="AA1176" s="40"/>
    </row>
    <row r="1177" spans="1:27"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40"/>
      <c r="Y1177" s="40"/>
      <c r="Z1177" s="40"/>
      <c r="AA1177" s="40"/>
    </row>
    <row r="1178" spans="1:27"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40"/>
      <c r="Y1178" s="40"/>
      <c r="Z1178" s="40"/>
      <c r="AA1178" s="40"/>
    </row>
    <row r="1179" spans="1:27"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40"/>
      <c r="Y1179" s="40"/>
      <c r="Z1179" s="40"/>
      <c r="AA1179" s="40"/>
    </row>
    <row r="1180" spans="1:27"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40"/>
      <c r="Y1180" s="40"/>
      <c r="Z1180" s="40"/>
      <c r="AA1180" s="40"/>
    </row>
    <row r="1181" spans="1:27"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40"/>
      <c r="Y1181" s="40"/>
      <c r="Z1181" s="40"/>
      <c r="AA1181" s="40"/>
    </row>
    <row r="1182" spans="1:27"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40"/>
      <c r="Y1182" s="40"/>
      <c r="Z1182" s="40"/>
      <c r="AA1182" s="40"/>
    </row>
    <row r="1183" spans="1:27"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40"/>
      <c r="Y1183" s="40"/>
      <c r="Z1183" s="40"/>
      <c r="AA1183" s="40"/>
    </row>
    <row r="1184" spans="1:27"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40"/>
      <c r="Y1184" s="40"/>
      <c r="Z1184" s="40"/>
      <c r="AA1184" s="40"/>
    </row>
    <row r="1185" spans="1:27"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40"/>
      <c r="Y1185" s="40"/>
      <c r="Z1185" s="40"/>
      <c r="AA1185" s="40"/>
    </row>
    <row r="1186" spans="1:27"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40"/>
      <c r="Y1186" s="40"/>
      <c r="Z1186" s="40"/>
      <c r="AA1186" s="40"/>
    </row>
    <row r="1187" spans="1:27"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40"/>
      <c r="Y1187" s="40"/>
      <c r="Z1187" s="40"/>
      <c r="AA1187" s="40"/>
    </row>
    <row r="1188" spans="1:27"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40"/>
      <c r="Y1188" s="40"/>
      <c r="Z1188" s="40"/>
      <c r="AA1188" s="40"/>
    </row>
    <row r="1189" spans="1:27"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40"/>
      <c r="Y1189" s="40"/>
      <c r="Z1189" s="40"/>
      <c r="AA1189" s="40"/>
    </row>
    <row r="1190" spans="1:27"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40"/>
      <c r="Y1190" s="40"/>
      <c r="Z1190" s="40"/>
      <c r="AA1190" s="40"/>
    </row>
    <row r="1191" spans="1:27"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40"/>
      <c r="Y1191" s="40"/>
      <c r="Z1191" s="40"/>
      <c r="AA1191" s="40"/>
    </row>
    <row r="1192" spans="1:27"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40"/>
      <c r="Y1192" s="40"/>
      <c r="Z1192" s="40"/>
      <c r="AA1192" s="40"/>
    </row>
    <row r="1193" spans="1:27"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40"/>
      <c r="Y1193" s="40"/>
      <c r="Z1193" s="40"/>
      <c r="AA1193" s="40"/>
    </row>
    <row r="1194" spans="1:27"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40"/>
      <c r="Y1194" s="40"/>
      <c r="Z1194" s="40"/>
      <c r="AA1194" s="40"/>
    </row>
    <row r="1195" spans="1:27"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40"/>
      <c r="Y1195" s="40"/>
      <c r="Z1195" s="40"/>
      <c r="AA1195" s="40"/>
    </row>
    <row r="1196" spans="1:27"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40"/>
      <c r="Y1196" s="40"/>
      <c r="Z1196" s="40"/>
      <c r="AA1196" s="40"/>
    </row>
    <row r="1197" spans="1:27"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40"/>
      <c r="Y1197" s="40"/>
      <c r="Z1197" s="40"/>
      <c r="AA1197" s="40"/>
    </row>
    <row r="1198" spans="1:27"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40"/>
      <c r="Y1198" s="40"/>
      <c r="Z1198" s="40"/>
      <c r="AA1198" s="40"/>
    </row>
    <row r="1199" spans="1:27"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40"/>
      <c r="Y1199" s="40"/>
      <c r="Z1199" s="40"/>
      <c r="AA1199" s="40"/>
    </row>
    <row r="1200" spans="1:27"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40"/>
      <c r="Y1200" s="40"/>
      <c r="Z1200" s="40"/>
      <c r="AA1200" s="40"/>
    </row>
    <row r="1201" spans="1:27"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40"/>
      <c r="Y1201" s="40"/>
      <c r="Z1201" s="40"/>
      <c r="AA1201" s="40"/>
    </row>
    <row r="1202" spans="1:27"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40"/>
      <c r="Y1202" s="40"/>
      <c r="Z1202" s="40"/>
      <c r="AA1202" s="40"/>
    </row>
    <row r="1203" spans="1:27"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40"/>
      <c r="Y1203" s="40"/>
      <c r="Z1203" s="40"/>
      <c r="AA1203" s="40"/>
    </row>
    <row r="1204" spans="1:27"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40"/>
      <c r="Y1204" s="40"/>
      <c r="Z1204" s="40"/>
      <c r="AA1204" s="40"/>
    </row>
    <row r="1205" spans="1:27"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40"/>
      <c r="Y1205" s="40"/>
      <c r="Z1205" s="40"/>
      <c r="AA1205" s="40"/>
    </row>
    <row r="1206" spans="1:27"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40"/>
      <c r="Y1206" s="40"/>
      <c r="Z1206" s="40"/>
      <c r="AA1206" s="40"/>
    </row>
    <row r="1207" spans="1:27"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40"/>
      <c r="Y1207" s="40"/>
      <c r="Z1207" s="40"/>
      <c r="AA1207" s="40"/>
    </row>
    <row r="1208" spans="1:27"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40"/>
      <c r="Y1208" s="40"/>
      <c r="Z1208" s="40"/>
      <c r="AA1208" s="40"/>
    </row>
    <row r="1209" spans="1:27"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40"/>
      <c r="Y1209" s="40"/>
      <c r="Z1209" s="40"/>
      <c r="AA1209" s="40"/>
    </row>
    <row r="1210" spans="1:27"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40"/>
      <c r="Y1210" s="40"/>
      <c r="Z1210" s="40"/>
      <c r="AA1210" s="40"/>
    </row>
    <row r="1211" spans="1:27"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40"/>
      <c r="Y1211" s="40"/>
      <c r="Z1211" s="40"/>
      <c r="AA1211" s="40"/>
    </row>
    <row r="1212" spans="1:27"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40"/>
      <c r="Y1212" s="40"/>
      <c r="Z1212" s="40"/>
      <c r="AA1212" s="40"/>
    </row>
    <row r="1213" spans="1:27"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40"/>
      <c r="Y1213" s="40"/>
      <c r="Z1213" s="40"/>
      <c r="AA1213" s="40"/>
    </row>
    <row r="1214" spans="1:27"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40"/>
      <c r="Y1214" s="40"/>
      <c r="Z1214" s="40"/>
      <c r="AA1214" s="40"/>
    </row>
    <row r="1215" spans="1:27"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40"/>
      <c r="Y1215" s="40"/>
      <c r="Z1215" s="40"/>
      <c r="AA1215" s="40"/>
    </row>
    <row r="1216" spans="1:27"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40"/>
      <c r="Y1216" s="40"/>
      <c r="Z1216" s="40"/>
      <c r="AA1216" s="40"/>
    </row>
    <row r="1217" spans="1:27"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40"/>
      <c r="Y1217" s="40"/>
      <c r="Z1217" s="40"/>
      <c r="AA1217" s="40"/>
    </row>
    <row r="1218" spans="1:27"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40"/>
      <c r="Y1218" s="40"/>
      <c r="Z1218" s="40"/>
      <c r="AA1218" s="40"/>
    </row>
    <row r="1219" spans="1:27"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40"/>
      <c r="Y1219" s="40"/>
      <c r="Z1219" s="40"/>
      <c r="AA1219" s="40"/>
    </row>
    <row r="1220" spans="1:27"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40"/>
      <c r="Y1220" s="40"/>
      <c r="Z1220" s="40"/>
      <c r="AA1220" s="40"/>
    </row>
    <row r="1221" spans="1:27"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40"/>
      <c r="Y1221" s="40"/>
      <c r="Z1221" s="40"/>
      <c r="AA1221" s="40"/>
    </row>
    <row r="1222" spans="1:27"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40"/>
      <c r="Y1222" s="40"/>
      <c r="Z1222" s="40"/>
      <c r="AA1222" s="40"/>
    </row>
    <row r="1223" spans="1:27"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40"/>
      <c r="Y1223" s="40"/>
      <c r="Z1223" s="40"/>
      <c r="AA1223" s="40"/>
    </row>
    <row r="1224" spans="1:27"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40"/>
      <c r="Y1224" s="40"/>
      <c r="Z1224" s="40"/>
      <c r="AA1224" s="40"/>
    </row>
    <row r="1225" spans="1:27"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40"/>
      <c r="Y1225" s="40"/>
      <c r="Z1225" s="40"/>
      <c r="AA1225" s="40"/>
    </row>
    <row r="1226" spans="1:27"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40"/>
      <c r="Y1226" s="40"/>
      <c r="Z1226" s="40"/>
      <c r="AA1226" s="40"/>
    </row>
    <row r="1227" spans="1:27"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40"/>
      <c r="Y1227" s="40"/>
      <c r="Z1227" s="40"/>
      <c r="AA1227" s="40"/>
    </row>
    <row r="1228" spans="1:27"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40"/>
      <c r="Y1228" s="40"/>
      <c r="Z1228" s="40"/>
      <c r="AA1228" s="40"/>
    </row>
    <row r="1229" spans="1:27"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40"/>
      <c r="Y1229" s="40"/>
      <c r="Z1229" s="40"/>
      <c r="AA1229" s="40"/>
    </row>
    <row r="1230" spans="1:27"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40"/>
      <c r="Y1230" s="40"/>
      <c r="Z1230" s="40"/>
      <c r="AA1230" s="40"/>
    </row>
    <row r="1231" spans="1:27"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40"/>
      <c r="Y1231" s="40"/>
      <c r="Z1231" s="40"/>
      <c r="AA1231" s="40"/>
    </row>
    <row r="1232" spans="1:27"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40"/>
      <c r="Y1232" s="40"/>
      <c r="Z1232" s="40"/>
      <c r="AA1232" s="40"/>
    </row>
    <row r="1233" spans="1:27"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40"/>
      <c r="Y1233" s="40"/>
      <c r="Z1233" s="40"/>
      <c r="AA1233" s="40"/>
    </row>
    <row r="1234" spans="1:27"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40"/>
      <c r="Y1234" s="40"/>
      <c r="Z1234" s="40"/>
      <c r="AA1234" s="40"/>
    </row>
    <row r="1235" spans="1:27"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40"/>
      <c r="Y1235" s="40"/>
      <c r="Z1235" s="40"/>
      <c r="AA1235" s="40"/>
    </row>
    <row r="1236" spans="1:27"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40"/>
      <c r="Y1236" s="40"/>
      <c r="Z1236" s="40"/>
      <c r="AA1236" s="40"/>
    </row>
    <row r="1237" spans="1:27"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40"/>
      <c r="Y1237" s="40"/>
      <c r="Z1237" s="40"/>
      <c r="AA1237" s="40"/>
    </row>
    <row r="1238" spans="1:27"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40"/>
      <c r="Y1238" s="40"/>
      <c r="Z1238" s="40"/>
      <c r="AA1238" s="40"/>
    </row>
    <row r="1239" spans="1:27"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40"/>
      <c r="Y1239" s="40"/>
      <c r="Z1239" s="40"/>
      <c r="AA1239" s="40"/>
    </row>
    <row r="1240" spans="1:27"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40"/>
      <c r="Y1240" s="40"/>
      <c r="Z1240" s="40"/>
      <c r="AA1240" s="40"/>
    </row>
    <row r="1241" spans="1:27"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40"/>
      <c r="Y1241" s="40"/>
      <c r="Z1241" s="40"/>
      <c r="AA1241" s="40"/>
    </row>
    <row r="1242" spans="1:27"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40"/>
      <c r="Y1242" s="40"/>
      <c r="Z1242" s="40"/>
      <c r="AA1242" s="40"/>
    </row>
    <row r="1243" spans="1:27"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40"/>
      <c r="Y1243" s="40"/>
      <c r="Z1243" s="40"/>
      <c r="AA1243" s="40"/>
    </row>
    <row r="1244" spans="1:27"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40"/>
      <c r="Y1244" s="40"/>
      <c r="Z1244" s="40"/>
      <c r="AA1244" s="40"/>
    </row>
    <row r="1245" spans="1:27"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40"/>
      <c r="Y1245" s="40"/>
      <c r="Z1245" s="40"/>
      <c r="AA1245" s="40"/>
    </row>
    <row r="1246" spans="1:27"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40"/>
      <c r="Y1246" s="40"/>
      <c r="Z1246" s="40"/>
      <c r="AA1246" s="40"/>
    </row>
    <row r="1247" spans="1:27"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40"/>
      <c r="Y1247" s="40"/>
      <c r="Z1247" s="40"/>
      <c r="AA1247" s="40"/>
    </row>
    <row r="1248" spans="1:27"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40"/>
      <c r="Y1248" s="40"/>
      <c r="Z1248" s="40"/>
      <c r="AA1248" s="40"/>
    </row>
    <row r="1249" spans="1:27"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40"/>
      <c r="Y1249" s="40"/>
      <c r="Z1249" s="40"/>
      <c r="AA1249" s="40"/>
    </row>
    <row r="1250" spans="1:27"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40"/>
      <c r="Y1250" s="40"/>
      <c r="Z1250" s="40"/>
      <c r="AA1250" s="40"/>
    </row>
    <row r="1251" spans="1:27"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40"/>
      <c r="Y1251" s="40"/>
      <c r="Z1251" s="40"/>
      <c r="AA1251" s="40"/>
    </row>
    <row r="1252" spans="1:27"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40"/>
      <c r="Y1252" s="40"/>
      <c r="Z1252" s="40"/>
      <c r="AA1252" s="40"/>
    </row>
    <row r="1253" spans="1:27"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40"/>
      <c r="Y1253" s="40"/>
      <c r="Z1253" s="40"/>
      <c r="AA1253" s="40"/>
    </row>
    <row r="1254" spans="1:27"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40"/>
      <c r="Y1254" s="40"/>
      <c r="Z1254" s="40"/>
      <c r="AA1254" s="40"/>
    </row>
    <row r="1255" spans="1:27"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40"/>
      <c r="Y1255" s="40"/>
      <c r="Z1255" s="40"/>
      <c r="AA1255" s="40"/>
    </row>
    <row r="1256" spans="1:27"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40"/>
      <c r="Y1256" s="40"/>
      <c r="Z1256" s="40"/>
      <c r="AA1256" s="40"/>
    </row>
    <row r="1257" spans="1:27"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40"/>
      <c r="Y1257" s="40"/>
      <c r="Z1257" s="40"/>
      <c r="AA1257" s="40"/>
    </row>
    <row r="1258" spans="1:27"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40"/>
      <c r="Y1258" s="40"/>
      <c r="Z1258" s="40"/>
      <c r="AA1258" s="40"/>
    </row>
    <row r="1259" spans="1:27"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40"/>
      <c r="Y1259" s="40"/>
      <c r="Z1259" s="40"/>
      <c r="AA1259" s="40"/>
    </row>
    <row r="1260" spans="1:27"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40"/>
      <c r="Y1260" s="40"/>
      <c r="Z1260" s="40"/>
      <c r="AA1260" s="40"/>
    </row>
    <row r="1261" spans="1:27"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40"/>
      <c r="Y1261" s="40"/>
      <c r="Z1261" s="40"/>
      <c r="AA1261" s="40"/>
    </row>
    <row r="1262" spans="1:27"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40"/>
      <c r="Y1262" s="40"/>
      <c r="Z1262" s="40"/>
      <c r="AA1262" s="40"/>
    </row>
    <row r="1263" spans="1:27"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40"/>
      <c r="Y1263" s="40"/>
      <c r="Z1263" s="40"/>
      <c r="AA1263" s="40"/>
    </row>
    <row r="1264" spans="1:27"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40"/>
      <c r="Y1264" s="40"/>
      <c r="Z1264" s="40"/>
      <c r="AA1264" s="40"/>
    </row>
    <row r="1265" spans="1:27"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40"/>
      <c r="Y1265" s="40"/>
      <c r="Z1265" s="40"/>
      <c r="AA1265" s="40"/>
    </row>
    <row r="1266" spans="1:27"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40"/>
      <c r="Y1266" s="40"/>
      <c r="Z1266" s="40"/>
      <c r="AA1266" s="40"/>
    </row>
    <row r="1267" spans="1:27"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40"/>
      <c r="Y1267" s="40"/>
      <c r="Z1267" s="40"/>
      <c r="AA1267" s="40"/>
    </row>
    <row r="1268" spans="1:27"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40"/>
      <c r="Y1268" s="40"/>
      <c r="Z1268" s="40"/>
      <c r="AA1268" s="40"/>
    </row>
    <row r="1269" spans="1:27"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40"/>
      <c r="Y1269" s="40"/>
      <c r="Z1269" s="40"/>
      <c r="AA1269" s="40"/>
    </row>
    <row r="1270" spans="1:27"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40"/>
      <c r="Y1270" s="40"/>
      <c r="Z1270" s="40"/>
      <c r="AA1270" s="40"/>
    </row>
    <row r="1271" spans="1:27"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40"/>
      <c r="Y1271" s="40"/>
      <c r="Z1271" s="40"/>
      <c r="AA1271" s="40"/>
    </row>
    <row r="1272" spans="1:27"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40"/>
      <c r="Y1272" s="40"/>
      <c r="Z1272" s="40"/>
      <c r="AA1272" s="40"/>
    </row>
    <row r="1273" spans="1:27"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40"/>
      <c r="Y1273" s="40"/>
      <c r="Z1273" s="40"/>
      <c r="AA1273" s="40"/>
    </row>
    <row r="1274" spans="1:27"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40"/>
      <c r="Y1274" s="40"/>
      <c r="Z1274" s="40"/>
      <c r="AA1274" s="40"/>
    </row>
    <row r="1275" spans="1:27"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40"/>
      <c r="Y1275" s="40"/>
      <c r="Z1275" s="40"/>
      <c r="AA1275" s="40"/>
    </row>
    <row r="1276" spans="1:27"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40"/>
      <c r="Y1276" s="40"/>
      <c r="Z1276" s="40"/>
      <c r="AA1276" s="40"/>
    </row>
    <row r="1277" spans="1:27"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40"/>
      <c r="Y1277" s="40"/>
      <c r="Z1277" s="40"/>
      <c r="AA1277" s="40"/>
    </row>
    <row r="1278" spans="1:27"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40"/>
      <c r="Y1278" s="40"/>
      <c r="Z1278" s="40"/>
      <c r="AA1278" s="40"/>
    </row>
    <row r="1279" spans="1:27"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40"/>
      <c r="Y1279" s="40"/>
      <c r="Z1279" s="40"/>
      <c r="AA1279" s="40"/>
    </row>
    <row r="1280" spans="1:27"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40"/>
      <c r="Y1280" s="40"/>
      <c r="Z1280" s="40"/>
      <c r="AA1280" s="40"/>
    </row>
    <row r="1281" spans="1:27"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40"/>
      <c r="Y1281" s="40"/>
      <c r="Z1281" s="40"/>
      <c r="AA1281" s="40"/>
    </row>
    <row r="1282" spans="1:27"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40"/>
      <c r="Y1282" s="40"/>
      <c r="Z1282" s="40"/>
      <c r="AA1282" s="40"/>
    </row>
    <row r="1283" spans="1:27"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40"/>
      <c r="Y1283" s="40"/>
      <c r="Z1283" s="40"/>
      <c r="AA1283" s="40"/>
    </row>
    <row r="1284" spans="1:27"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40"/>
      <c r="Y1284" s="40"/>
      <c r="Z1284" s="40"/>
      <c r="AA1284" s="40"/>
    </row>
    <row r="1285" spans="1:27"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40"/>
      <c r="Y1285" s="40"/>
      <c r="Z1285" s="40"/>
      <c r="AA1285" s="40"/>
    </row>
    <row r="1286" spans="1:27"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40"/>
      <c r="Y1286" s="40"/>
      <c r="Z1286" s="40"/>
      <c r="AA1286" s="40"/>
    </row>
    <row r="1287" spans="1:27"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40"/>
      <c r="Y1287" s="40"/>
      <c r="Z1287" s="40"/>
      <c r="AA1287" s="40"/>
    </row>
    <row r="1288" spans="1:27"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40"/>
      <c r="Y1288" s="40"/>
      <c r="Z1288" s="40"/>
      <c r="AA1288" s="40"/>
    </row>
    <row r="1289" spans="1:27"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40"/>
      <c r="Y1289" s="40"/>
      <c r="Z1289" s="40"/>
      <c r="AA1289" s="40"/>
    </row>
    <row r="1290" spans="1:27"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40"/>
      <c r="Y1290" s="40"/>
      <c r="Z1290" s="40"/>
      <c r="AA1290" s="40"/>
    </row>
    <row r="1291" spans="1:27"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40"/>
      <c r="Y1291" s="40"/>
      <c r="Z1291" s="40"/>
      <c r="AA1291" s="40"/>
    </row>
    <row r="1292" spans="1:27"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40"/>
      <c r="Y1292" s="40"/>
      <c r="Z1292" s="40"/>
      <c r="AA1292" s="40"/>
    </row>
    <row r="1293" spans="1:27"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40"/>
      <c r="Y1293" s="40"/>
      <c r="Z1293" s="40"/>
      <c r="AA1293" s="40"/>
    </row>
    <row r="1294" spans="1:27"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40"/>
      <c r="Y1294" s="40"/>
      <c r="Z1294" s="40"/>
      <c r="AA1294" s="40"/>
    </row>
    <row r="1295" spans="1:27"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40"/>
      <c r="Y1295" s="40"/>
      <c r="Z1295" s="40"/>
      <c r="AA1295" s="40"/>
    </row>
    <row r="1296" spans="1:27"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40"/>
      <c r="Y1296" s="40"/>
      <c r="Z1296" s="40"/>
      <c r="AA1296" s="40"/>
    </row>
    <row r="1297" spans="1:27"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40"/>
      <c r="Y1297" s="40"/>
      <c r="Z1297" s="40"/>
      <c r="AA1297" s="40"/>
    </row>
    <row r="1298" spans="1:27"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40"/>
      <c r="Y1298" s="40"/>
      <c r="Z1298" s="40"/>
      <c r="AA1298" s="40"/>
    </row>
    <row r="1299" spans="1:27"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40"/>
      <c r="Y1299" s="40"/>
      <c r="Z1299" s="40"/>
      <c r="AA1299" s="40"/>
    </row>
    <row r="1300" spans="1:27"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40"/>
      <c r="Y1300" s="40"/>
      <c r="Z1300" s="40"/>
      <c r="AA1300" s="40"/>
    </row>
    <row r="1301" spans="1:27"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40"/>
      <c r="Y1301" s="40"/>
      <c r="Z1301" s="40"/>
      <c r="AA1301" s="40"/>
    </row>
    <row r="1302" spans="1:27"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40"/>
      <c r="Y1302" s="40"/>
      <c r="Z1302" s="40"/>
      <c r="AA1302" s="40"/>
    </row>
    <row r="1303" spans="1:27"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40"/>
      <c r="Y1303" s="40"/>
      <c r="Z1303" s="40"/>
      <c r="AA1303" s="40"/>
    </row>
    <row r="1304" spans="1:27"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40"/>
      <c r="Y1304" s="40"/>
      <c r="Z1304" s="40"/>
      <c r="AA1304" s="40"/>
    </row>
    <row r="1305" spans="1:27"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40"/>
      <c r="Y1305" s="40"/>
      <c r="Z1305" s="40"/>
      <c r="AA1305" s="40"/>
    </row>
    <row r="1306" spans="1:27"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40"/>
      <c r="Y1306" s="40"/>
      <c r="Z1306" s="40"/>
      <c r="AA1306" s="40"/>
    </row>
    <row r="1307" spans="1:27"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40"/>
      <c r="Y1307" s="40"/>
      <c r="Z1307" s="40"/>
      <c r="AA1307" s="40"/>
    </row>
    <row r="1308" spans="1:27"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40"/>
      <c r="Y1308" s="40"/>
      <c r="Z1308" s="40"/>
      <c r="AA1308" s="40"/>
    </row>
    <row r="1309" spans="1:27"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40"/>
      <c r="Y1309" s="40"/>
      <c r="Z1309" s="40"/>
      <c r="AA1309" s="40"/>
    </row>
    <row r="1310" spans="1:27"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40"/>
      <c r="Y1310" s="40"/>
      <c r="Z1310" s="40"/>
      <c r="AA1310" s="40"/>
    </row>
    <row r="1311" spans="1:27"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40"/>
      <c r="Y1311" s="40"/>
      <c r="Z1311" s="40"/>
      <c r="AA1311" s="40"/>
    </row>
    <row r="1312" spans="1:27"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40"/>
      <c r="Y1312" s="40"/>
      <c r="Z1312" s="40"/>
      <c r="AA1312" s="40"/>
    </row>
    <row r="1313" spans="1:27"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40"/>
      <c r="Y1313" s="40"/>
      <c r="Z1313" s="40"/>
      <c r="AA1313" s="40"/>
    </row>
    <row r="1314" spans="1:27"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40"/>
      <c r="Y1314" s="40"/>
      <c r="Z1314" s="40"/>
      <c r="AA1314" s="40"/>
    </row>
    <row r="1315" spans="1:27"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40"/>
      <c r="Y1315" s="40"/>
      <c r="Z1315" s="40"/>
      <c r="AA1315" s="40"/>
    </row>
    <row r="1316" spans="1:27"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40"/>
      <c r="Y1316" s="40"/>
      <c r="Z1316" s="40"/>
      <c r="AA1316" s="40"/>
    </row>
    <row r="1317" spans="1:27"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40"/>
      <c r="Y1317" s="40"/>
      <c r="Z1317" s="40"/>
      <c r="AA1317" s="40"/>
    </row>
    <row r="1318" spans="1:27"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40"/>
      <c r="Y1318" s="40"/>
      <c r="Z1318" s="40"/>
      <c r="AA1318" s="40"/>
    </row>
    <row r="1319" spans="1:27"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40"/>
      <c r="Y1319" s="40"/>
      <c r="Z1319" s="40"/>
      <c r="AA1319" s="40"/>
    </row>
    <row r="1320" spans="1:27"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40"/>
      <c r="Y1320" s="40"/>
      <c r="Z1320" s="40"/>
      <c r="AA1320" s="40"/>
    </row>
    <row r="1321" spans="1:27"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40"/>
      <c r="Y1321" s="40"/>
      <c r="Z1321" s="40"/>
      <c r="AA1321" s="40"/>
    </row>
    <row r="1322" spans="1:27"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40"/>
      <c r="Y1322" s="40"/>
      <c r="Z1322" s="40"/>
      <c r="AA1322" s="40"/>
    </row>
    <row r="1323" spans="1:27"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40"/>
      <c r="Y1323" s="40"/>
      <c r="Z1323" s="40"/>
      <c r="AA1323" s="40"/>
    </row>
    <row r="1324" spans="1:27"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40"/>
      <c r="Y1324" s="40"/>
      <c r="Z1324" s="40"/>
      <c r="AA1324" s="40"/>
    </row>
    <row r="1325" spans="1:27"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40"/>
      <c r="Y1325" s="40"/>
      <c r="Z1325" s="40"/>
      <c r="AA1325" s="40"/>
    </row>
    <row r="1326" spans="1:27"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40"/>
      <c r="Y1326" s="40"/>
      <c r="Z1326" s="40"/>
      <c r="AA1326" s="40"/>
    </row>
    <row r="1327" spans="1:27"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40"/>
      <c r="Y1327" s="40"/>
      <c r="Z1327" s="40"/>
      <c r="AA1327" s="40"/>
    </row>
    <row r="1328" spans="1:27"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40"/>
      <c r="Y1328" s="40"/>
      <c r="Z1328" s="40"/>
      <c r="AA1328" s="40"/>
    </row>
    <row r="1329" spans="1:27"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40"/>
      <c r="Y1329" s="40"/>
      <c r="Z1329" s="40"/>
      <c r="AA1329" s="40"/>
    </row>
    <row r="1330" spans="1:27"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40"/>
      <c r="Y1330" s="40"/>
      <c r="Z1330" s="40"/>
      <c r="AA1330" s="40"/>
    </row>
    <row r="1331" spans="1:27"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40"/>
      <c r="Y1331" s="40"/>
      <c r="Z1331" s="40"/>
      <c r="AA1331" s="40"/>
    </row>
    <row r="1332" spans="1:27"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40"/>
      <c r="Y1332" s="40"/>
      <c r="Z1332" s="40"/>
      <c r="AA1332" s="40"/>
    </row>
    <row r="1333" spans="1:27"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40"/>
      <c r="Y1333" s="40"/>
      <c r="Z1333" s="40"/>
      <c r="AA1333" s="40"/>
    </row>
    <row r="1334" spans="1:27"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40"/>
      <c r="Y1334" s="40"/>
      <c r="Z1334" s="40"/>
      <c r="AA1334" s="40"/>
    </row>
    <row r="1335" spans="1:27"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40"/>
      <c r="Y1335" s="40"/>
      <c r="Z1335" s="40"/>
      <c r="AA1335" s="40"/>
    </row>
    <row r="1336" spans="1:27"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40"/>
      <c r="Y1336" s="40"/>
      <c r="Z1336" s="40"/>
      <c r="AA1336" s="40"/>
    </row>
    <row r="1337" spans="1:27"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40"/>
      <c r="Y1337" s="40"/>
      <c r="Z1337" s="40"/>
      <c r="AA1337" s="40"/>
    </row>
    <row r="1338" spans="1:27"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40"/>
      <c r="Y1338" s="40"/>
      <c r="Z1338" s="40"/>
      <c r="AA1338" s="40"/>
    </row>
    <row r="1339" spans="1:27"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40"/>
      <c r="Y1339" s="40"/>
      <c r="Z1339" s="40"/>
      <c r="AA1339" s="40"/>
    </row>
    <row r="1340" spans="1:27"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40"/>
      <c r="Y1340" s="40"/>
      <c r="Z1340" s="40"/>
      <c r="AA1340" s="40"/>
    </row>
    <row r="1341" spans="1:27"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40"/>
      <c r="Y1341" s="40"/>
      <c r="Z1341" s="40"/>
      <c r="AA1341" s="40"/>
    </row>
    <row r="1342" spans="1:27"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40"/>
      <c r="Y1342" s="40"/>
      <c r="Z1342" s="40"/>
      <c r="AA1342" s="40"/>
    </row>
    <row r="1343" spans="1:27"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40"/>
      <c r="Y1343" s="40"/>
      <c r="Z1343" s="40"/>
      <c r="AA1343" s="40"/>
    </row>
    <row r="1344" spans="1:27"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40"/>
      <c r="Y1344" s="40"/>
      <c r="Z1344" s="40"/>
      <c r="AA1344" s="40"/>
    </row>
    <row r="1345" spans="1:27"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40"/>
      <c r="Y1345" s="40"/>
      <c r="Z1345" s="40"/>
      <c r="AA1345" s="40"/>
    </row>
    <row r="1346" spans="1:27" x14ac:dyDescent="0.25">
      <c r="A1346" s="36"/>
      <c r="B1346" s="36"/>
      <c r="C1346" s="36"/>
      <c r="D1346" s="36"/>
      <c r="E1346" s="36"/>
      <c r="F1346" s="36"/>
      <c r="G1346" s="36"/>
      <c r="H1346" s="36"/>
      <c r="I1346" s="37"/>
      <c r="J1346" s="38"/>
      <c r="K1346" s="39"/>
      <c r="L1346" s="39"/>
      <c r="M1346" s="39"/>
      <c r="N1346" s="39"/>
      <c r="O1346" s="39"/>
      <c r="P1346" s="39"/>
      <c r="Q1346" s="39"/>
      <c r="R1346" s="39"/>
      <c r="S1346" s="39"/>
      <c r="T1346" s="39"/>
      <c r="U1346" s="39"/>
      <c r="V1346" s="39"/>
      <c r="W1346" s="39"/>
      <c r="X1346" s="40"/>
      <c r="Y1346" s="40"/>
      <c r="Z1346" s="40"/>
      <c r="AA1346" s="40"/>
    </row>
    <row r="1347" spans="1:27" x14ac:dyDescent="0.25">
      <c r="A1347" s="36"/>
      <c r="B1347" s="36"/>
      <c r="C1347" s="36"/>
      <c r="D1347" s="36"/>
      <c r="E1347" s="36"/>
      <c r="F1347" s="36"/>
      <c r="G1347" s="36"/>
      <c r="H1347" s="36"/>
      <c r="I1347" s="37"/>
      <c r="J1347" s="38"/>
      <c r="K1347" s="39"/>
      <c r="L1347" s="39"/>
      <c r="M1347" s="39"/>
      <c r="N1347" s="39"/>
      <c r="O1347" s="39"/>
      <c r="P1347" s="39"/>
      <c r="Q1347" s="39"/>
      <c r="R1347" s="39"/>
      <c r="S1347" s="39"/>
      <c r="T1347" s="39"/>
      <c r="U1347" s="39"/>
      <c r="V1347" s="39"/>
      <c r="W1347" s="39"/>
      <c r="X1347" s="40"/>
      <c r="Y1347" s="40"/>
      <c r="Z1347" s="40"/>
      <c r="AA1347" s="40"/>
    </row>
    <row r="1348" spans="1:27" x14ac:dyDescent="0.25">
      <c r="A1348" s="36"/>
      <c r="B1348" s="36"/>
      <c r="C1348" s="36"/>
      <c r="D1348" s="36"/>
      <c r="E1348" s="36"/>
      <c r="F1348" s="36"/>
      <c r="G1348" s="36"/>
      <c r="H1348" s="36"/>
      <c r="I1348" s="37"/>
      <c r="J1348" s="38"/>
      <c r="K1348" s="39"/>
      <c r="L1348" s="39"/>
      <c r="M1348" s="39"/>
      <c r="N1348" s="39"/>
      <c r="O1348" s="39"/>
      <c r="P1348" s="39"/>
      <c r="Q1348" s="39"/>
      <c r="R1348" s="39"/>
      <c r="S1348" s="39"/>
      <c r="T1348" s="39"/>
      <c r="U1348" s="39"/>
      <c r="V1348" s="39"/>
      <c r="W1348" s="39"/>
      <c r="X1348" s="40"/>
      <c r="Y1348" s="40"/>
      <c r="Z1348" s="40"/>
      <c r="AA1348" s="40"/>
    </row>
    <row r="1349" spans="1:27" x14ac:dyDescent="0.25">
      <c r="A1349" s="36"/>
      <c r="B1349" s="36"/>
      <c r="C1349" s="36"/>
      <c r="D1349" s="36"/>
      <c r="E1349" s="36"/>
      <c r="F1349" s="36"/>
      <c r="G1349" s="36"/>
      <c r="H1349" s="36"/>
      <c r="I1349" s="37"/>
      <c r="J1349" s="38"/>
      <c r="K1349" s="39"/>
      <c r="L1349" s="39"/>
      <c r="M1349" s="39"/>
      <c r="N1349" s="39"/>
      <c r="O1349" s="39"/>
      <c r="P1349" s="39"/>
      <c r="Q1349" s="39"/>
      <c r="R1349" s="39"/>
      <c r="S1349" s="39"/>
      <c r="T1349" s="39"/>
      <c r="U1349" s="39"/>
      <c r="V1349" s="39"/>
      <c r="W1349" s="39"/>
      <c r="X1349" s="40"/>
      <c r="Y1349" s="40"/>
      <c r="Z1349" s="40"/>
      <c r="AA1349" s="40"/>
    </row>
    <row r="1350" spans="1:27" x14ac:dyDescent="0.25">
      <c r="A1350" s="36"/>
      <c r="B1350" s="36"/>
      <c r="C1350" s="36"/>
      <c r="D1350" s="36"/>
      <c r="E1350" s="36"/>
      <c r="F1350" s="36"/>
      <c r="G1350" s="36"/>
      <c r="H1350" s="36"/>
      <c r="I1350" s="37"/>
      <c r="J1350" s="38"/>
      <c r="K1350" s="39"/>
      <c r="L1350" s="39"/>
      <c r="M1350" s="39"/>
      <c r="N1350" s="39"/>
      <c r="O1350" s="39"/>
      <c r="P1350" s="39"/>
      <c r="Q1350" s="39"/>
      <c r="R1350" s="39"/>
      <c r="S1350" s="39"/>
      <c r="T1350" s="39"/>
      <c r="U1350" s="39"/>
      <c r="V1350" s="39"/>
      <c r="W1350" s="39"/>
      <c r="X1350" s="40"/>
      <c r="Y1350" s="40"/>
      <c r="Z1350" s="40"/>
      <c r="AA1350" s="40"/>
    </row>
    <row r="1351" spans="1:27" x14ac:dyDescent="0.25">
      <c r="A1351" s="36"/>
      <c r="B1351" s="36"/>
      <c r="C1351" s="36"/>
      <c r="D1351" s="36"/>
      <c r="E1351" s="36"/>
      <c r="F1351" s="36"/>
      <c r="G1351" s="36"/>
      <c r="H1351" s="36"/>
      <c r="I1351" s="37"/>
      <c r="J1351" s="38"/>
      <c r="K1351" s="39"/>
      <c r="L1351" s="39"/>
      <c r="M1351" s="39"/>
      <c r="N1351" s="39"/>
      <c r="O1351" s="39"/>
      <c r="P1351" s="39"/>
      <c r="Q1351" s="39"/>
      <c r="R1351" s="39"/>
      <c r="S1351" s="39"/>
      <c r="T1351" s="39"/>
      <c r="U1351" s="39"/>
      <c r="V1351" s="39"/>
      <c r="W1351" s="39"/>
      <c r="X1351" s="40"/>
      <c r="Y1351" s="40"/>
      <c r="Z1351" s="40"/>
      <c r="AA1351" s="40"/>
    </row>
    <row r="1352" spans="1:27" x14ac:dyDescent="0.25">
      <c r="A1352" s="36"/>
      <c r="B1352" s="36"/>
      <c r="C1352" s="36"/>
      <c r="D1352" s="36"/>
      <c r="E1352" s="36"/>
      <c r="F1352" s="36"/>
      <c r="G1352" s="36"/>
      <c r="H1352" s="36"/>
      <c r="I1352" s="37"/>
      <c r="J1352" s="38"/>
      <c r="K1352" s="39"/>
      <c r="L1352" s="39"/>
      <c r="M1352" s="39"/>
      <c r="N1352" s="39"/>
      <c r="O1352" s="39"/>
      <c r="P1352" s="39"/>
      <c r="Q1352" s="39"/>
      <c r="R1352" s="39"/>
      <c r="S1352" s="39"/>
      <c r="T1352" s="39"/>
      <c r="U1352" s="39"/>
      <c r="V1352" s="39"/>
      <c r="W1352" s="39"/>
      <c r="X1352" s="40"/>
      <c r="Y1352" s="40"/>
      <c r="Z1352" s="40"/>
      <c r="AA1352" s="40"/>
    </row>
    <row r="1353" spans="1:27" x14ac:dyDescent="0.25">
      <c r="A1353" s="36"/>
      <c r="B1353" s="36"/>
      <c r="C1353" s="36"/>
      <c r="D1353" s="36"/>
      <c r="E1353" s="36"/>
      <c r="F1353" s="36"/>
      <c r="G1353" s="36"/>
      <c r="H1353" s="36"/>
      <c r="I1353" s="37"/>
      <c r="J1353" s="38"/>
      <c r="K1353" s="39"/>
      <c r="L1353" s="39"/>
      <c r="M1353" s="39"/>
      <c r="N1353" s="39"/>
      <c r="O1353" s="39"/>
      <c r="P1353" s="39"/>
      <c r="Q1353" s="39"/>
      <c r="R1353" s="39"/>
      <c r="S1353" s="39"/>
      <c r="T1353" s="39"/>
      <c r="U1353" s="39"/>
      <c r="V1353" s="39"/>
      <c r="W1353" s="39"/>
      <c r="X1353" s="40"/>
      <c r="Y1353" s="40"/>
      <c r="Z1353" s="40"/>
      <c r="AA1353" s="40"/>
    </row>
    <row r="1354" spans="1:27" x14ac:dyDescent="0.25">
      <c r="A1354" s="36"/>
      <c r="B1354" s="36"/>
      <c r="C1354" s="36"/>
      <c r="D1354" s="36"/>
      <c r="E1354" s="36"/>
      <c r="F1354" s="36"/>
      <c r="G1354" s="36"/>
      <c r="H1354" s="36"/>
      <c r="I1354" s="37"/>
      <c r="J1354" s="38"/>
      <c r="K1354" s="39"/>
      <c r="L1354" s="39"/>
      <c r="M1354" s="39"/>
      <c r="N1354" s="39"/>
      <c r="O1354" s="39"/>
      <c r="P1354" s="39"/>
      <c r="Q1354" s="39"/>
      <c r="R1354" s="39"/>
      <c r="S1354" s="39"/>
      <c r="T1354" s="39"/>
      <c r="U1354" s="39"/>
      <c r="V1354" s="39"/>
      <c r="W1354" s="39"/>
      <c r="X1354" s="40"/>
      <c r="Y1354" s="40"/>
      <c r="Z1354" s="40"/>
      <c r="AA1354" s="40"/>
    </row>
    <row r="1355" spans="1:27" x14ac:dyDescent="0.25">
      <c r="A1355" s="36"/>
      <c r="B1355" s="36"/>
      <c r="C1355" s="36"/>
      <c r="D1355" s="36"/>
      <c r="E1355" s="36"/>
      <c r="F1355" s="36"/>
      <c r="G1355" s="36"/>
      <c r="H1355" s="36"/>
      <c r="I1355" s="37"/>
      <c r="J1355" s="38"/>
      <c r="K1355" s="39"/>
      <c r="L1355" s="39"/>
      <c r="M1355" s="39"/>
      <c r="N1355" s="39"/>
      <c r="O1355" s="39"/>
      <c r="P1355" s="39"/>
      <c r="Q1355" s="39"/>
      <c r="R1355" s="39"/>
      <c r="S1355" s="39"/>
      <c r="T1355" s="39"/>
      <c r="U1355" s="39"/>
      <c r="V1355" s="39"/>
      <c r="W1355" s="39"/>
      <c r="X1355" s="40"/>
      <c r="Y1355" s="40"/>
      <c r="Z1355" s="40"/>
      <c r="AA1355" s="40"/>
    </row>
    <row r="1356" spans="1:27" x14ac:dyDescent="0.25">
      <c r="A1356" s="36"/>
      <c r="B1356" s="36"/>
      <c r="C1356" s="36"/>
      <c r="D1356" s="36"/>
      <c r="E1356" s="36"/>
      <c r="F1356" s="36"/>
      <c r="G1356" s="36"/>
      <c r="H1356" s="36"/>
      <c r="I1356" s="37"/>
      <c r="J1356" s="38"/>
      <c r="K1356" s="39"/>
      <c r="L1356" s="39"/>
      <c r="M1356" s="39"/>
      <c r="N1356" s="39"/>
      <c r="O1356" s="39"/>
      <c r="P1356" s="39"/>
      <c r="Q1356" s="39"/>
      <c r="R1356" s="39"/>
      <c r="S1356" s="39"/>
      <c r="T1356" s="39"/>
      <c r="U1356" s="39"/>
      <c r="V1356" s="39"/>
      <c r="W1356" s="39"/>
      <c r="X1356" s="40"/>
      <c r="Y1356" s="40"/>
      <c r="Z1356" s="40"/>
      <c r="AA1356" s="40"/>
    </row>
    <row r="1357" spans="1:27" x14ac:dyDescent="0.25">
      <c r="A1357" s="36"/>
      <c r="B1357" s="36"/>
      <c r="C1357" s="36"/>
      <c r="D1357" s="36"/>
      <c r="E1357" s="36"/>
      <c r="F1357" s="36"/>
      <c r="G1357" s="36"/>
      <c r="H1357" s="36"/>
      <c r="I1357" s="37"/>
      <c r="J1357" s="38"/>
      <c r="K1357" s="39"/>
      <c r="L1357" s="39"/>
      <c r="M1357" s="39"/>
      <c r="N1357" s="39"/>
      <c r="O1357" s="39"/>
      <c r="P1357" s="39"/>
      <c r="Q1357" s="39"/>
      <c r="R1357" s="39"/>
      <c r="S1357" s="39"/>
      <c r="T1357" s="39"/>
      <c r="U1357" s="39"/>
      <c r="V1357" s="39"/>
      <c r="W1357" s="39"/>
      <c r="X1357" s="40"/>
      <c r="Y1357" s="40"/>
      <c r="Z1357" s="40"/>
      <c r="AA1357" s="40"/>
    </row>
    <row r="1358" spans="1:27" x14ac:dyDescent="0.25">
      <c r="A1358" s="36"/>
      <c r="B1358" s="36"/>
      <c r="C1358" s="36"/>
      <c r="D1358" s="36"/>
      <c r="E1358" s="36"/>
      <c r="F1358" s="36"/>
      <c r="G1358" s="36"/>
      <c r="H1358" s="36"/>
      <c r="I1358" s="37"/>
      <c r="J1358" s="38"/>
      <c r="K1358" s="39"/>
      <c r="L1358" s="39"/>
      <c r="M1358" s="39"/>
      <c r="N1358" s="39"/>
      <c r="O1358" s="39"/>
      <c r="P1358" s="39"/>
      <c r="Q1358" s="39"/>
      <c r="R1358" s="39"/>
      <c r="S1358" s="39"/>
      <c r="T1358" s="39"/>
      <c r="U1358" s="39"/>
      <c r="V1358" s="39"/>
      <c r="W1358" s="39"/>
      <c r="X1358" s="40"/>
      <c r="Y1358" s="40"/>
      <c r="Z1358" s="40"/>
      <c r="AA1358" s="40"/>
    </row>
    <row r="1359" spans="1:27" x14ac:dyDescent="0.25">
      <c r="A1359" s="36"/>
      <c r="B1359" s="36"/>
      <c r="C1359" s="36"/>
      <c r="D1359" s="36"/>
      <c r="E1359" s="36"/>
      <c r="F1359" s="36"/>
      <c r="G1359" s="36"/>
      <c r="H1359" s="36"/>
      <c r="I1359" s="37"/>
      <c r="J1359" s="38"/>
      <c r="K1359" s="39"/>
      <c r="L1359" s="39"/>
      <c r="M1359" s="39"/>
      <c r="N1359" s="39"/>
      <c r="O1359" s="39"/>
      <c r="P1359" s="39"/>
      <c r="Q1359" s="39"/>
      <c r="R1359" s="39"/>
      <c r="S1359" s="39"/>
      <c r="T1359" s="39"/>
      <c r="U1359" s="39"/>
      <c r="V1359" s="39"/>
      <c r="W1359" s="39"/>
      <c r="X1359" s="40"/>
      <c r="Y1359" s="40"/>
      <c r="Z1359" s="40"/>
      <c r="AA1359" s="40"/>
    </row>
    <row r="1360" spans="1:27" x14ac:dyDescent="0.25">
      <c r="A1360" s="36"/>
      <c r="B1360" s="36"/>
      <c r="C1360" s="36"/>
      <c r="D1360" s="36"/>
      <c r="E1360" s="36"/>
      <c r="F1360" s="36"/>
      <c r="G1360" s="36"/>
      <c r="H1360" s="36"/>
      <c r="I1360" s="37"/>
      <c r="J1360" s="38"/>
      <c r="K1360" s="39"/>
      <c r="L1360" s="39"/>
      <c r="M1360" s="39"/>
      <c r="N1360" s="39"/>
      <c r="O1360" s="39"/>
      <c r="P1360" s="39"/>
      <c r="Q1360" s="39"/>
      <c r="R1360" s="39"/>
      <c r="S1360" s="39"/>
      <c r="T1360" s="39"/>
      <c r="U1360" s="39"/>
      <c r="V1360" s="39"/>
      <c r="W1360" s="39"/>
      <c r="X1360" s="40"/>
      <c r="Y1360" s="40"/>
      <c r="Z1360" s="40"/>
      <c r="AA1360" s="40"/>
    </row>
    <row r="1361" spans="1:27" x14ac:dyDescent="0.25">
      <c r="A1361" s="36"/>
      <c r="B1361" s="36"/>
      <c r="C1361" s="36"/>
      <c r="D1361" s="36"/>
      <c r="E1361" s="36"/>
      <c r="F1361" s="36"/>
      <c r="G1361" s="36"/>
      <c r="H1361" s="36"/>
      <c r="I1361" s="37"/>
      <c r="J1361" s="38"/>
      <c r="K1361" s="39"/>
      <c r="L1361" s="39"/>
      <c r="M1361" s="39"/>
      <c r="N1361" s="39"/>
      <c r="O1361" s="39"/>
      <c r="P1361" s="39"/>
      <c r="Q1361" s="39"/>
      <c r="R1361" s="39"/>
      <c r="S1361" s="39"/>
      <c r="T1361" s="39"/>
      <c r="U1361" s="39"/>
      <c r="V1361" s="39"/>
      <c r="W1361" s="39"/>
      <c r="X1361" s="40"/>
      <c r="Y1361" s="40"/>
      <c r="Z1361" s="40"/>
      <c r="AA1361" s="40"/>
    </row>
    <row r="1362" spans="1:27" x14ac:dyDescent="0.25">
      <c r="A1362" s="36"/>
      <c r="B1362" s="36"/>
      <c r="C1362" s="36"/>
      <c r="D1362" s="36"/>
      <c r="E1362" s="36"/>
      <c r="F1362" s="36"/>
      <c r="G1362" s="36"/>
      <c r="H1362" s="36"/>
      <c r="I1362" s="37"/>
      <c r="J1362" s="38"/>
      <c r="K1362" s="39"/>
      <c r="L1362" s="39"/>
      <c r="M1362" s="39"/>
      <c r="N1362" s="39"/>
      <c r="O1362" s="39"/>
      <c r="P1362" s="39"/>
      <c r="Q1362" s="39"/>
      <c r="R1362" s="39"/>
      <c r="S1362" s="39"/>
      <c r="T1362" s="39"/>
      <c r="U1362" s="39"/>
      <c r="V1362" s="39"/>
      <c r="W1362" s="39"/>
      <c r="X1362" s="40"/>
      <c r="Y1362" s="40"/>
      <c r="Z1362" s="40"/>
      <c r="AA1362" s="40"/>
    </row>
    <row r="1363" spans="1:27" x14ac:dyDescent="0.25">
      <c r="A1363" s="36"/>
      <c r="B1363" s="36"/>
      <c r="C1363" s="36"/>
      <c r="D1363" s="36"/>
      <c r="E1363" s="36"/>
      <c r="F1363" s="36"/>
      <c r="G1363" s="36"/>
      <c r="H1363" s="36"/>
      <c r="I1363" s="37"/>
      <c r="J1363" s="38"/>
      <c r="K1363" s="39"/>
      <c r="L1363" s="39"/>
      <c r="M1363" s="39"/>
      <c r="N1363" s="39"/>
      <c r="O1363" s="39"/>
      <c r="P1363" s="39"/>
      <c r="Q1363" s="39"/>
      <c r="R1363" s="39"/>
      <c r="S1363" s="39"/>
      <c r="T1363" s="39"/>
      <c r="U1363" s="39"/>
      <c r="V1363" s="39"/>
      <c r="W1363" s="39"/>
      <c r="X1363" s="40"/>
      <c r="Y1363" s="40"/>
      <c r="Z1363" s="40"/>
      <c r="AA1363" s="40"/>
    </row>
    <row r="1364" spans="1:27" x14ac:dyDescent="0.25">
      <c r="A1364" s="36"/>
      <c r="B1364" s="36"/>
      <c r="C1364" s="36"/>
      <c r="D1364" s="36"/>
      <c r="E1364" s="36"/>
      <c r="F1364" s="36"/>
      <c r="G1364" s="36"/>
      <c r="H1364" s="36"/>
      <c r="I1364" s="37"/>
      <c r="J1364" s="38"/>
      <c r="K1364" s="39"/>
      <c r="L1364" s="39"/>
      <c r="M1364" s="39"/>
      <c r="N1364" s="39"/>
      <c r="O1364" s="39"/>
      <c r="P1364" s="39"/>
      <c r="Q1364" s="39"/>
      <c r="R1364" s="39"/>
      <c r="S1364" s="39"/>
      <c r="T1364" s="39"/>
      <c r="U1364" s="39"/>
      <c r="V1364" s="39"/>
      <c r="W1364" s="39"/>
      <c r="X1364" s="40"/>
      <c r="Y1364" s="40"/>
      <c r="Z1364" s="40"/>
      <c r="AA1364" s="40"/>
    </row>
    <row r="1365" spans="1:27" x14ac:dyDescent="0.25">
      <c r="A1365" s="36"/>
      <c r="B1365" s="36"/>
      <c r="C1365" s="36"/>
      <c r="D1365" s="36"/>
      <c r="E1365" s="36"/>
      <c r="F1365" s="36"/>
      <c r="G1365" s="36"/>
      <c r="H1365" s="36"/>
      <c r="I1365" s="37"/>
      <c r="J1365" s="38"/>
      <c r="K1365" s="39"/>
      <c r="L1365" s="39"/>
      <c r="M1365" s="39"/>
      <c r="N1365" s="39"/>
      <c r="O1365" s="39"/>
      <c r="P1365" s="39"/>
      <c r="Q1365" s="39"/>
      <c r="R1365" s="39"/>
      <c r="S1365" s="39"/>
      <c r="T1365" s="39"/>
      <c r="U1365" s="39"/>
      <c r="V1365" s="39"/>
      <c r="W1365" s="39"/>
      <c r="X1365" s="40"/>
      <c r="Y1365" s="40"/>
      <c r="Z1365" s="40"/>
      <c r="AA1365" s="40"/>
    </row>
    <row r="1366" spans="1:27" x14ac:dyDescent="0.25">
      <c r="A1366" s="36"/>
      <c r="B1366" s="36"/>
      <c r="C1366" s="36"/>
      <c r="D1366" s="36"/>
      <c r="E1366" s="36"/>
      <c r="F1366" s="36"/>
      <c r="G1366" s="36"/>
      <c r="H1366" s="36"/>
      <c r="I1366" s="37"/>
      <c r="J1366" s="38"/>
      <c r="K1366" s="39"/>
      <c r="L1366" s="39"/>
      <c r="M1366" s="39"/>
      <c r="N1366" s="39"/>
      <c r="O1366" s="39"/>
      <c r="P1366" s="39"/>
      <c r="Q1366" s="39"/>
      <c r="R1366" s="39"/>
      <c r="S1366" s="39"/>
      <c r="T1366" s="39"/>
      <c r="U1366" s="39"/>
      <c r="V1366" s="39"/>
      <c r="W1366" s="39"/>
      <c r="X1366" s="40"/>
      <c r="Y1366" s="40"/>
      <c r="Z1366" s="40"/>
      <c r="AA1366" s="40"/>
    </row>
    <row r="1367" spans="1:27" x14ac:dyDescent="0.25">
      <c r="A1367" s="36"/>
      <c r="B1367" s="36"/>
      <c r="C1367" s="36"/>
      <c r="D1367" s="36"/>
      <c r="E1367" s="36"/>
      <c r="F1367" s="36"/>
      <c r="G1367" s="36"/>
      <c r="H1367" s="36"/>
      <c r="I1367" s="37"/>
      <c r="J1367" s="38"/>
      <c r="K1367" s="39"/>
      <c r="L1367" s="39"/>
      <c r="M1367" s="39"/>
      <c r="N1367" s="39"/>
      <c r="O1367" s="39"/>
      <c r="P1367" s="39"/>
      <c r="Q1367" s="39"/>
      <c r="R1367" s="39"/>
      <c r="S1367" s="39"/>
      <c r="T1367" s="39"/>
      <c r="U1367" s="39"/>
      <c r="V1367" s="39"/>
      <c r="W1367" s="39"/>
      <c r="X1367" s="40"/>
      <c r="Y1367" s="40"/>
      <c r="Z1367" s="40"/>
      <c r="AA1367" s="40"/>
    </row>
    <row r="1368" spans="1:27" x14ac:dyDescent="0.25">
      <c r="A1368" s="36"/>
      <c r="B1368" s="36"/>
      <c r="C1368" s="36"/>
      <c r="D1368" s="36"/>
      <c r="E1368" s="36"/>
      <c r="F1368" s="36"/>
      <c r="G1368" s="36"/>
      <c r="H1368" s="36"/>
      <c r="I1368" s="37"/>
      <c r="J1368" s="38"/>
      <c r="K1368" s="39"/>
      <c r="L1368" s="39"/>
      <c r="M1368" s="39"/>
      <c r="N1368" s="39"/>
      <c r="O1368" s="39"/>
      <c r="P1368" s="39"/>
      <c r="Q1368" s="39"/>
      <c r="R1368" s="39"/>
      <c r="S1368" s="39"/>
      <c r="T1368" s="39"/>
      <c r="U1368" s="39"/>
      <c r="V1368" s="39"/>
      <c r="W1368" s="39"/>
      <c r="X1368" s="40"/>
      <c r="Y1368" s="40"/>
      <c r="Z1368" s="40"/>
      <c r="AA1368" s="40"/>
    </row>
    <row r="1369" spans="1:27" x14ac:dyDescent="0.25">
      <c r="A1369" s="36"/>
      <c r="B1369" s="36"/>
      <c r="C1369" s="36"/>
      <c r="D1369" s="36"/>
      <c r="E1369" s="36"/>
      <c r="F1369" s="36"/>
      <c r="G1369" s="36"/>
      <c r="H1369" s="36"/>
      <c r="I1369" s="37"/>
      <c r="J1369" s="38"/>
      <c r="K1369" s="39"/>
      <c r="L1369" s="39"/>
      <c r="M1369" s="39"/>
      <c r="N1369" s="39"/>
      <c r="O1369" s="39"/>
      <c r="P1369" s="39"/>
      <c r="Q1369" s="39"/>
      <c r="R1369" s="39"/>
      <c r="S1369" s="39"/>
      <c r="T1369" s="39"/>
      <c r="U1369" s="39"/>
      <c r="V1369" s="39"/>
      <c r="W1369" s="39"/>
      <c r="X1369" s="40"/>
      <c r="Y1369" s="40"/>
      <c r="Z1369" s="40"/>
      <c r="AA1369" s="40"/>
    </row>
    <row r="1370" spans="1:27" x14ac:dyDescent="0.25">
      <c r="A1370" s="36"/>
      <c r="B1370" s="36"/>
      <c r="C1370" s="36"/>
      <c r="D1370" s="36"/>
      <c r="E1370" s="36"/>
      <c r="F1370" s="36"/>
      <c r="G1370" s="36"/>
      <c r="H1370" s="36"/>
      <c r="I1370" s="37"/>
      <c r="J1370" s="38"/>
      <c r="K1370" s="39"/>
      <c r="L1370" s="39"/>
      <c r="M1370" s="39"/>
      <c r="N1370" s="39"/>
      <c r="O1370" s="39"/>
      <c r="P1370" s="39"/>
      <c r="Q1370" s="39"/>
      <c r="R1370" s="39"/>
      <c r="S1370" s="39"/>
      <c r="T1370" s="39"/>
      <c r="U1370" s="39"/>
      <c r="V1370" s="39"/>
      <c r="W1370" s="39"/>
      <c r="X1370" s="40"/>
      <c r="Y1370" s="40"/>
      <c r="Z1370" s="40"/>
      <c r="AA1370" s="40"/>
    </row>
    <row r="1371" spans="1:27" x14ac:dyDescent="0.25">
      <c r="A1371" s="36"/>
      <c r="B1371" s="36"/>
      <c r="C1371" s="36"/>
      <c r="D1371" s="36"/>
      <c r="E1371" s="36"/>
      <c r="F1371" s="36"/>
      <c r="G1371" s="36"/>
      <c r="H1371" s="36"/>
      <c r="I1371" s="37"/>
      <c r="J1371" s="38"/>
      <c r="K1371" s="39"/>
      <c r="L1371" s="39"/>
      <c r="M1371" s="39"/>
      <c r="N1371" s="39"/>
      <c r="O1371" s="39"/>
      <c r="P1371" s="39"/>
      <c r="Q1371" s="39"/>
      <c r="R1371" s="39"/>
      <c r="S1371" s="39"/>
      <c r="T1371" s="39"/>
      <c r="U1371" s="39"/>
      <c r="V1371" s="39"/>
      <c r="W1371" s="39"/>
      <c r="X1371" s="40"/>
      <c r="Y1371" s="40"/>
      <c r="Z1371" s="40"/>
      <c r="AA1371" s="40"/>
    </row>
    <row r="1372" spans="1:27" x14ac:dyDescent="0.25">
      <c r="A1372" s="36"/>
      <c r="B1372" s="36"/>
      <c r="C1372" s="36"/>
      <c r="D1372" s="36"/>
      <c r="E1372" s="36"/>
      <c r="F1372" s="36"/>
      <c r="G1372" s="36"/>
      <c r="H1372" s="36"/>
      <c r="I1372" s="37"/>
      <c r="J1372" s="38"/>
      <c r="K1372" s="39"/>
      <c r="L1372" s="39"/>
      <c r="M1372" s="39"/>
      <c r="N1372" s="39"/>
      <c r="O1372" s="39"/>
      <c r="P1372" s="39"/>
      <c r="Q1372" s="39"/>
      <c r="R1372" s="39"/>
      <c r="S1372" s="39"/>
      <c r="T1372" s="39"/>
      <c r="U1372" s="39"/>
      <c r="V1372" s="39"/>
      <c r="W1372" s="39"/>
      <c r="X1372" s="40"/>
      <c r="Y1372" s="40"/>
      <c r="Z1372" s="40"/>
      <c r="AA1372" s="40"/>
    </row>
    <row r="1373" spans="1:27" x14ac:dyDescent="0.25">
      <c r="A1373" s="36"/>
      <c r="B1373" s="36"/>
      <c r="C1373" s="36"/>
      <c r="D1373" s="36"/>
      <c r="E1373" s="36"/>
      <c r="F1373" s="36"/>
      <c r="G1373" s="36"/>
      <c r="H1373" s="36"/>
      <c r="I1373" s="37"/>
      <c r="J1373" s="38"/>
      <c r="K1373" s="39"/>
      <c r="L1373" s="39"/>
      <c r="M1373" s="39"/>
      <c r="N1373" s="39"/>
      <c r="O1373" s="39"/>
      <c r="P1373" s="39"/>
      <c r="Q1373" s="39"/>
      <c r="R1373" s="39"/>
      <c r="S1373" s="39"/>
      <c r="T1373" s="39"/>
      <c r="U1373" s="39"/>
      <c r="V1373" s="39"/>
      <c r="W1373" s="39"/>
      <c r="X1373" s="40"/>
      <c r="Y1373" s="40"/>
      <c r="Z1373" s="40"/>
      <c r="AA1373" s="40"/>
    </row>
    <row r="1374" spans="1:27" x14ac:dyDescent="0.25">
      <c r="A1374" s="36"/>
      <c r="B1374" s="36"/>
      <c r="C1374" s="36"/>
      <c r="D1374" s="36"/>
      <c r="E1374" s="36"/>
      <c r="F1374" s="36"/>
      <c r="G1374" s="36"/>
      <c r="H1374" s="36"/>
      <c r="I1374" s="37"/>
      <c r="J1374" s="38"/>
      <c r="K1374" s="39"/>
      <c r="L1374" s="39"/>
      <c r="M1374" s="39"/>
      <c r="N1374" s="39"/>
      <c r="O1374" s="39"/>
      <c r="P1374" s="39"/>
      <c r="Q1374" s="39"/>
      <c r="R1374" s="39"/>
      <c r="S1374" s="39"/>
      <c r="T1374" s="39"/>
      <c r="U1374" s="39"/>
      <c r="V1374" s="39"/>
      <c r="W1374" s="39"/>
      <c r="X1374" s="40"/>
      <c r="Y1374" s="40"/>
      <c r="Z1374" s="40"/>
      <c r="AA1374" s="40"/>
    </row>
    <row r="1375" spans="1:27" x14ac:dyDescent="0.25">
      <c r="A1375" s="36"/>
      <c r="B1375" s="36"/>
      <c r="C1375" s="36"/>
      <c r="D1375" s="36"/>
      <c r="E1375" s="36"/>
      <c r="F1375" s="36"/>
      <c r="G1375" s="36"/>
      <c r="H1375" s="36"/>
      <c r="I1375" s="37"/>
      <c r="J1375" s="38"/>
      <c r="K1375" s="39"/>
      <c r="L1375" s="39"/>
      <c r="M1375" s="39"/>
      <c r="N1375" s="39"/>
      <c r="O1375" s="39"/>
      <c r="P1375" s="39"/>
      <c r="Q1375" s="39"/>
      <c r="R1375" s="39"/>
      <c r="S1375" s="39"/>
      <c r="T1375" s="39"/>
      <c r="U1375" s="39"/>
      <c r="V1375" s="39"/>
      <c r="W1375" s="39"/>
      <c r="X1375" s="40"/>
      <c r="Y1375" s="40"/>
      <c r="Z1375" s="40"/>
      <c r="AA1375" s="40"/>
    </row>
    <row r="1376" spans="1:27" x14ac:dyDescent="0.25">
      <c r="A1376" s="36"/>
      <c r="B1376" s="36"/>
      <c r="C1376" s="36"/>
      <c r="D1376" s="36"/>
      <c r="E1376" s="36"/>
      <c r="F1376" s="36"/>
      <c r="G1376" s="36"/>
      <c r="H1376" s="36"/>
      <c r="I1376" s="37"/>
      <c r="J1376" s="38"/>
      <c r="K1376" s="39"/>
      <c r="L1376" s="39"/>
      <c r="M1376" s="39"/>
      <c r="N1376" s="39"/>
      <c r="O1376" s="39"/>
      <c r="P1376" s="39"/>
      <c r="Q1376" s="39"/>
      <c r="R1376" s="39"/>
      <c r="S1376" s="39"/>
      <c r="T1376" s="39"/>
      <c r="U1376" s="39"/>
      <c r="V1376" s="39"/>
      <c r="W1376" s="39"/>
      <c r="X1376" s="40"/>
      <c r="Y1376" s="40"/>
      <c r="Z1376" s="40"/>
      <c r="AA1376" s="40"/>
    </row>
    <row r="1377" spans="1:27" x14ac:dyDescent="0.25">
      <c r="A1377" s="36"/>
      <c r="B1377" s="36"/>
      <c r="C1377" s="36"/>
      <c r="D1377" s="36"/>
      <c r="E1377" s="36"/>
      <c r="F1377" s="36"/>
      <c r="G1377" s="36"/>
      <c r="H1377" s="36"/>
      <c r="I1377" s="37"/>
      <c r="J1377" s="38"/>
      <c r="K1377" s="39"/>
      <c r="L1377" s="39"/>
      <c r="M1377" s="39"/>
      <c r="N1377" s="39"/>
      <c r="O1377" s="39"/>
      <c r="P1377" s="39"/>
      <c r="Q1377" s="39"/>
      <c r="R1377" s="39"/>
      <c r="S1377" s="39"/>
      <c r="T1377" s="39"/>
      <c r="U1377" s="39"/>
      <c r="V1377" s="39"/>
      <c r="W1377" s="39"/>
      <c r="X1377" s="40"/>
      <c r="Y1377" s="40"/>
      <c r="Z1377" s="40"/>
      <c r="AA1377" s="40"/>
    </row>
    <row r="1378" spans="1:27" x14ac:dyDescent="0.25">
      <c r="A1378" s="36"/>
      <c r="B1378" s="36"/>
      <c r="C1378" s="36"/>
      <c r="D1378" s="36"/>
      <c r="E1378" s="36"/>
      <c r="F1378" s="36"/>
      <c r="G1378" s="36"/>
      <c r="H1378" s="36"/>
      <c r="I1378" s="37"/>
      <c r="J1378" s="38"/>
      <c r="K1378" s="39"/>
      <c r="L1378" s="39"/>
      <c r="M1378" s="39"/>
      <c r="N1378" s="39"/>
      <c r="O1378" s="39"/>
      <c r="P1378" s="39"/>
      <c r="Q1378" s="39"/>
      <c r="R1378" s="39"/>
      <c r="S1378" s="39"/>
      <c r="T1378" s="39"/>
      <c r="U1378" s="39"/>
      <c r="V1378" s="39"/>
      <c r="W1378" s="39"/>
      <c r="X1378" s="40"/>
      <c r="Y1378" s="40"/>
      <c r="Z1378" s="40"/>
      <c r="AA1378" s="40"/>
    </row>
    <row r="1379" spans="1:27" x14ac:dyDescent="0.25">
      <c r="A1379" s="36"/>
      <c r="B1379" s="36"/>
      <c r="C1379" s="36"/>
      <c r="D1379" s="36"/>
      <c r="E1379" s="36"/>
      <c r="F1379" s="36"/>
      <c r="G1379" s="36"/>
      <c r="H1379" s="36"/>
      <c r="I1379" s="37"/>
      <c r="J1379" s="38"/>
      <c r="K1379" s="39"/>
      <c r="L1379" s="39"/>
      <c r="M1379" s="39"/>
      <c r="N1379" s="39"/>
      <c r="O1379" s="39"/>
      <c r="P1379" s="39"/>
      <c r="Q1379" s="39"/>
      <c r="R1379" s="39"/>
      <c r="S1379" s="39"/>
      <c r="T1379" s="39"/>
      <c r="U1379" s="39"/>
      <c r="V1379" s="39"/>
      <c r="W1379" s="39"/>
      <c r="X1379" s="40"/>
      <c r="Y1379" s="40"/>
      <c r="Z1379" s="40"/>
      <c r="AA1379" s="40"/>
    </row>
    <row r="1380" spans="1:27" x14ac:dyDescent="0.25">
      <c r="A1380" s="36"/>
      <c r="B1380" s="36"/>
      <c r="C1380" s="36"/>
      <c r="D1380" s="36"/>
      <c r="E1380" s="36"/>
      <c r="F1380" s="36"/>
      <c r="G1380" s="36"/>
      <c r="H1380" s="36"/>
      <c r="I1380" s="37"/>
      <c r="J1380" s="38"/>
      <c r="K1380" s="39"/>
      <c r="L1380" s="39"/>
      <c r="M1380" s="39"/>
      <c r="N1380" s="39"/>
      <c r="O1380" s="39"/>
      <c r="P1380" s="39"/>
      <c r="Q1380" s="39"/>
      <c r="R1380" s="39"/>
      <c r="S1380" s="39"/>
      <c r="T1380" s="39"/>
      <c r="U1380" s="39"/>
      <c r="V1380" s="39"/>
      <c r="W1380" s="39"/>
      <c r="X1380" s="40"/>
      <c r="Y1380" s="40"/>
      <c r="Z1380" s="40"/>
      <c r="AA1380" s="40"/>
    </row>
    <row r="1381" spans="1:27" x14ac:dyDescent="0.25">
      <c r="A1381" s="36"/>
      <c r="B1381" s="36"/>
      <c r="C1381" s="36"/>
      <c r="D1381" s="36"/>
      <c r="E1381" s="36"/>
      <c r="F1381" s="36"/>
      <c r="G1381" s="36"/>
      <c r="H1381" s="36"/>
      <c r="I1381" s="37"/>
      <c r="J1381" s="38"/>
      <c r="K1381" s="39"/>
      <c r="L1381" s="39"/>
      <c r="M1381" s="39"/>
      <c r="N1381" s="39"/>
      <c r="O1381" s="39"/>
      <c r="P1381" s="39"/>
      <c r="Q1381" s="39"/>
      <c r="R1381" s="39"/>
      <c r="S1381" s="39"/>
      <c r="T1381" s="39"/>
      <c r="U1381" s="39"/>
      <c r="V1381" s="39"/>
      <c r="W1381" s="39"/>
      <c r="X1381" s="40"/>
      <c r="Y1381" s="40"/>
      <c r="Z1381" s="40"/>
      <c r="AA1381" s="40"/>
    </row>
    <row r="1382" spans="1:27" x14ac:dyDescent="0.25">
      <c r="A1382" s="36"/>
      <c r="B1382" s="36"/>
      <c r="C1382" s="36"/>
      <c r="D1382" s="36"/>
      <c r="E1382" s="36"/>
      <c r="F1382" s="36"/>
      <c r="G1382" s="36"/>
      <c r="H1382" s="36"/>
      <c r="I1382" s="37"/>
      <c r="J1382" s="38"/>
      <c r="K1382" s="39"/>
      <c r="L1382" s="39"/>
      <c r="M1382" s="39"/>
      <c r="N1382" s="39"/>
      <c r="O1382" s="39"/>
      <c r="P1382" s="39"/>
      <c r="Q1382" s="39"/>
      <c r="R1382" s="39"/>
      <c r="S1382" s="39"/>
      <c r="T1382" s="39"/>
      <c r="U1382" s="39"/>
      <c r="V1382" s="39"/>
      <c r="W1382" s="39"/>
      <c r="X1382" s="40"/>
      <c r="Y1382" s="40"/>
      <c r="Z1382" s="40"/>
      <c r="AA1382" s="40"/>
    </row>
    <row r="1383" spans="1:27" x14ac:dyDescent="0.25">
      <c r="A1383" s="36"/>
      <c r="B1383" s="36"/>
      <c r="C1383" s="36"/>
      <c r="D1383" s="36"/>
      <c r="E1383" s="36"/>
      <c r="F1383" s="36"/>
      <c r="G1383" s="36"/>
      <c r="H1383" s="36"/>
      <c r="I1383" s="37"/>
      <c r="J1383" s="38"/>
      <c r="K1383" s="39"/>
      <c r="L1383" s="39"/>
      <c r="M1383" s="39"/>
      <c r="N1383" s="39"/>
      <c r="O1383" s="39"/>
      <c r="P1383" s="39"/>
      <c r="Q1383" s="39"/>
      <c r="R1383" s="39"/>
      <c r="S1383" s="39"/>
      <c r="T1383" s="39"/>
      <c r="U1383" s="39"/>
      <c r="V1383" s="39"/>
      <c r="W1383" s="39"/>
      <c r="X1383" s="40"/>
      <c r="Y1383" s="40"/>
      <c r="Z1383" s="40"/>
      <c r="AA1383" s="40"/>
    </row>
    <row r="1384" spans="1:27" x14ac:dyDescent="0.25">
      <c r="A1384" s="36"/>
      <c r="B1384" s="36"/>
      <c r="C1384" s="36"/>
      <c r="D1384" s="36"/>
      <c r="E1384" s="36"/>
      <c r="F1384" s="36"/>
      <c r="G1384" s="36"/>
      <c r="H1384" s="36"/>
      <c r="I1384" s="37"/>
      <c r="J1384" s="38"/>
      <c r="K1384" s="39"/>
      <c r="L1384" s="39"/>
      <c r="M1384" s="39"/>
      <c r="N1384" s="39"/>
      <c r="O1384" s="39"/>
      <c r="P1384" s="39"/>
      <c r="Q1384" s="39"/>
      <c r="R1384" s="39"/>
      <c r="S1384" s="39"/>
      <c r="T1384" s="39"/>
      <c r="U1384" s="39"/>
      <c r="V1384" s="39"/>
      <c r="W1384" s="39"/>
      <c r="X1384" s="40"/>
      <c r="Y1384" s="40"/>
      <c r="Z1384" s="40"/>
      <c r="AA1384" s="40"/>
    </row>
    <row r="1385" spans="1:27" x14ac:dyDescent="0.25">
      <c r="A1385" s="36"/>
      <c r="B1385" s="36"/>
      <c r="C1385" s="36"/>
      <c r="D1385" s="36"/>
      <c r="E1385" s="36"/>
      <c r="F1385" s="36"/>
      <c r="G1385" s="36"/>
      <c r="H1385" s="36"/>
      <c r="I1385" s="37"/>
      <c r="J1385" s="38"/>
      <c r="K1385" s="39"/>
      <c r="L1385" s="39"/>
      <c r="M1385" s="39"/>
      <c r="N1385" s="39"/>
      <c r="O1385" s="39"/>
      <c r="P1385" s="39"/>
      <c r="Q1385" s="39"/>
      <c r="R1385" s="39"/>
      <c r="S1385" s="39"/>
      <c r="T1385" s="39"/>
      <c r="U1385" s="39"/>
      <c r="V1385" s="39"/>
      <c r="W1385" s="39"/>
      <c r="X1385" s="40"/>
      <c r="Y1385" s="40"/>
      <c r="Z1385" s="40"/>
      <c r="AA1385" s="40"/>
    </row>
    <row r="1386" spans="1:27" x14ac:dyDescent="0.25">
      <c r="A1386" s="36"/>
      <c r="B1386" s="36"/>
      <c r="C1386" s="36"/>
      <c r="D1386" s="36"/>
      <c r="E1386" s="36"/>
      <c r="F1386" s="36"/>
      <c r="G1386" s="36"/>
      <c r="H1386" s="36"/>
      <c r="I1386" s="37"/>
      <c r="J1386" s="38"/>
      <c r="K1386" s="39"/>
      <c r="L1386" s="39"/>
      <c r="M1386" s="39"/>
      <c r="N1386" s="39"/>
      <c r="O1386" s="39"/>
      <c r="P1386" s="39"/>
      <c r="Q1386" s="39"/>
      <c r="R1386" s="39"/>
      <c r="S1386" s="39"/>
      <c r="T1386" s="39"/>
      <c r="U1386" s="39"/>
      <c r="V1386" s="39"/>
      <c r="W1386" s="39"/>
      <c r="X1386" s="40"/>
      <c r="Y1386" s="40"/>
      <c r="Z1386" s="40"/>
      <c r="AA1386" s="40"/>
    </row>
    <row r="1387" spans="1:27" x14ac:dyDescent="0.25">
      <c r="A1387" s="36"/>
      <c r="B1387" s="36"/>
      <c r="C1387" s="36"/>
      <c r="D1387" s="36"/>
      <c r="E1387" s="36"/>
      <c r="F1387" s="36"/>
      <c r="G1387" s="36"/>
      <c r="H1387" s="36"/>
      <c r="I1387" s="37"/>
      <c r="J1387" s="38"/>
      <c r="K1387" s="39"/>
      <c r="L1387" s="39"/>
      <c r="M1387" s="39"/>
      <c r="N1387" s="39"/>
      <c r="O1387" s="39"/>
      <c r="P1387" s="39"/>
      <c r="Q1387" s="39"/>
      <c r="R1387" s="39"/>
      <c r="S1387" s="39"/>
      <c r="T1387" s="39"/>
      <c r="U1387" s="39"/>
      <c r="V1387" s="39"/>
      <c r="W1387" s="39"/>
      <c r="X1387" s="40"/>
      <c r="Y1387" s="40"/>
      <c r="Z1387" s="40"/>
      <c r="AA1387" s="40"/>
    </row>
    <row r="1388" spans="1:27" x14ac:dyDescent="0.25">
      <c r="A1388" s="36"/>
      <c r="B1388" s="36"/>
      <c r="C1388" s="36"/>
      <c r="D1388" s="36"/>
      <c r="E1388" s="36"/>
      <c r="F1388" s="36"/>
      <c r="G1388" s="36"/>
      <c r="H1388" s="36"/>
      <c r="I1388" s="37"/>
      <c r="J1388" s="38"/>
      <c r="K1388" s="39"/>
      <c r="L1388" s="39"/>
      <c r="M1388" s="39"/>
      <c r="N1388" s="39"/>
      <c r="O1388" s="39"/>
      <c r="P1388" s="39"/>
      <c r="Q1388" s="39"/>
      <c r="R1388" s="39"/>
      <c r="S1388" s="39"/>
      <c r="T1388" s="39"/>
      <c r="U1388" s="39"/>
      <c r="V1388" s="39"/>
      <c r="W1388" s="39"/>
      <c r="X1388" s="40"/>
      <c r="Y1388" s="40"/>
      <c r="Z1388" s="40"/>
      <c r="AA1388" s="40"/>
    </row>
    <row r="1389" spans="1:27" x14ac:dyDescent="0.25">
      <c r="A1389" s="36"/>
      <c r="B1389" s="36"/>
      <c r="C1389" s="36"/>
      <c r="D1389" s="36"/>
      <c r="E1389" s="36"/>
      <c r="F1389" s="36"/>
      <c r="G1389" s="36"/>
      <c r="H1389" s="36"/>
      <c r="I1389" s="37"/>
      <c r="J1389" s="38"/>
      <c r="K1389" s="39"/>
      <c r="L1389" s="39"/>
      <c r="M1389" s="39"/>
      <c r="N1389" s="39"/>
      <c r="O1389" s="39"/>
      <c r="P1389" s="39"/>
      <c r="Q1389" s="39"/>
      <c r="R1389" s="39"/>
      <c r="S1389" s="39"/>
      <c r="T1389" s="39"/>
      <c r="U1389" s="39"/>
      <c r="V1389" s="39"/>
      <c r="W1389" s="39"/>
      <c r="X1389" s="40"/>
      <c r="Y1389" s="40"/>
      <c r="Z1389" s="40"/>
      <c r="AA1389" s="40"/>
    </row>
    <row r="1390" spans="1:27" x14ac:dyDescent="0.25">
      <c r="A1390" s="36"/>
      <c r="B1390" s="36"/>
      <c r="C1390" s="36"/>
      <c r="D1390" s="36"/>
      <c r="E1390" s="36"/>
      <c r="F1390" s="36"/>
      <c r="G1390" s="36"/>
      <c r="H1390" s="36"/>
      <c r="I1390" s="37"/>
      <c r="J1390" s="38"/>
      <c r="K1390" s="39"/>
      <c r="L1390" s="39"/>
      <c r="M1390" s="39"/>
      <c r="N1390" s="39"/>
      <c r="O1390" s="39"/>
      <c r="P1390" s="39"/>
      <c r="Q1390" s="39"/>
      <c r="R1390" s="39"/>
      <c r="S1390" s="39"/>
      <c r="T1390" s="39"/>
      <c r="U1390" s="39"/>
      <c r="V1390" s="39"/>
      <c r="W1390" s="39"/>
      <c r="X1390" s="40"/>
      <c r="Y1390" s="40"/>
      <c r="Z1390" s="40"/>
      <c r="AA1390" s="40"/>
    </row>
    <row r="1391" spans="1:27" x14ac:dyDescent="0.25">
      <c r="A1391" s="36"/>
      <c r="B1391" s="36"/>
      <c r="C1391" s="36"/>
      <c r="D1391" s="36"/>
      <c r="E1391" s="36"/>
      <c r="F1391" s="36"/>
      <c r="G1391" s="36"/>
      <c r="H1391" s="36"/>
      <c r="I1391" s="37"/>
      <c r="J1391" s="38"/>
      <c r="K1391" s="39"/>
      <c r="L1391" s="39"/>
      <c r="M1391" s="39"/>
      <c r="N1391" s="39"/>
      <c r="O1391" s="39"/>
      <c r="P1391" s="39"/>
      <c r="Q1391" s="39"/>
      <c r="R1391" s="39"/>
      <c r="S1391" s="39"/>
      <c r="T1391" s="39"/>
      <c r="U1391" s="39"/>
      <c r="V1391" s="39"/>
      <c r="W1391" s="39"/>
      <c r="X1391" s="40"/>
      <c r="Y1391" s="40"/>
      <c r="Z1391" s="40"/>
      <c r="AA1391" s="40"/>
    </row>
    <row r="1392" spans="1:27" x14ac:dyDescent="0.25">
      <c r="A1392" s="36"/>
      <c r="B1392" s="36"/>
      <c r="C1392" s="36"/>
      <c r="D1392" s="36"/>
      <c r="E1392" s="36"/>
      <c r="F1392" s="36"/>
      <c r="G1392" s="36"/>
      <c r="H1392" s="36"/>
      <c r="I1392" s="37"/>
      <c r="J1392" s="38"/>
      <c r="K1392" s="39"/>
      <c r="L1392" s="39"/>
      <c r="M1392" s="39"/>
      <c r="N1392" s="39"/>
      <c r="O1392" s="39"/>
      <c r="P1392" s="39"/>
      <c r="Q1392" s="39"/>
      <c r="R1392" s="39"/>
      <c r="S1392" s="39"/>
      <c r="T1392" s="39"/>
      <c r="U1392" s="39"/>
      <c r="V1392" s="39"/>
      <c r="W1392" s="39"/>
      <c r="X1392" s="40"/>
      <c r="Y1392" s="40"/>
      <c r="Z1392" s="40"/>
      <c r="AA1392" s="40"/>
    </row>
    <row r="1393" spans="1:27" x14ac:dyDescent="0.25">
      <c r="A1393" s="36"/>
      <c r="B1393" s="36"/>
      <c r="C1393" s="36"/>
      <c r="D1393" s="36"/>
      <c r="E1393" s="36"/>
      <c r="F1393" s="36"/>
      <c r="G1393" s="36"/>
      <c r="H1393" s="36"/>
      <c r="I1393" s="37"/>
      <c r="J1393" s="38"/>
      <c r="K1393" s="39"/>
      <c r="L1393" s="39"/>
      <c r="M1393" s="39"/>
      <c r="N1393" s="39"/>
      <c r="O1393" s="39"/>
      <c r="P1393" s="39"/>
      <c r="Q1393" s="39"/>
      <c r="R1393" s="39"/>
      <c r="S1393" s="39"/>
      <c r="T1393" s="39"/>
      <c r="U1393" s="39"/>
      <c r="V1393" s="39"/>
      <c r="W1393" s="39"/>
      <c r="X1393" s="40"/>
      <c r="Y1393" s="40"/>
      <c r="Z1393" s="40"/>
      <c r="AA1393" s="40"/>
    </row>
    <row r="1394" spans="1:27" x14ac:dyDescent="0.25">
      <c r="A1394" s="36"/>
      <c r="B1394" s="36"/>
      <c r="C1394" s="36"/>
      <c r="D1394" s="36"/>
      <c r="E1394" s="36"/>
      <c r="F1394" s="36"/>
      <c r="G1394" s="36"/>
      <c r="H1394" s="36"/>
      <c r="I1394" s="37"/>
      <c r="J1394" s="38"/>
      <c r="K1394" s="39"/>
      <c r="L1394" s="39"/>
      <c r="M1394" s="39"/>
      <c r="N1394" s="39"/>
      <c r="O1394" s="39"/>
      <c r="P1394" s="39"/>
      <c r="Q1394" s="39"/>
      <c r="R1394" s="39"/>
      <c r="S1394" s="39"/>
      <c r="T1394" s="39"/>
      <c r="U1394" s="39"/>
      <c r="V1394" s="39"/>
      <c r="W1394" s="39"/>
      <c r="X1394" s="40"/>
      <c r="Y1394" s="40"/>
      <c r="Z1394" s="40"/>
      <c r="AA1394" s="40"/>
    </row>
    <row r="1395" spans="1:27" x14ac:dyDescent="0.25">
      <c r="A1395" s="36"/>
      <c r="B1395" s="36"/>
      <c r="C1395" s="36"/>
      <c r="D1395" s="36"/>
      <c r="E1395" s="36"/>
      <c r="F1395" s="36"/>
      <c r="G1395" s="36"/>
      <c r="H1395" s="36"/>
      <c r="I1395" s="37"/>
      <c r="J1395" s="38"/>
      <c r="K1395" s="39"/>
      <c r="L1395" s="39"/>
      <c r="M1395" s="39"/>
      <c r="N1395" s="39"/>
      <c r="O1395" s="39"/>
      <c r="P1395" s="39"/>
      <c r="Q1395" s="39"/>
      <c r="R1395" s="39"/>
      <c r="S1395" s="39"/>
      <c r="T1395" s="39"/>
      <c r="U1395" s="39"/>
      <c r="V1395" s="39"/>
      <c r="W1395" s="39"/>
      <c r="X1395" s="40"/>
      <c r="Y1395" s="40"/>
      <c r="Z1395" s="40"/>
      <c r="AA1395" s="40"/>
    </row>
    <row r="1396" spans="1:27" x14ac:dyDescent="0.25">
      <c r="A1396" s="36"/>
      <c r="B1396" s="36"/>
      <c r="C1396" s="36"/>
      <c r="D1396" s="36"/>
      <c r="E1396" s="36"/>
      <c r="F1396" s="36"/>
      <c r="G1396" s="36"/>
      <c r="H1396" s="36"/>
      <c r="I1396" s="37"/>
      <c r="J1396" s="38"/>
      <c r="K1396" s="39"/>
      <c r="L1396" s="39"/>
      <c r="M1396" s="39"/>
      <c r="N1396" s="39"/>
      <c r="O1396" s="39"/>
      <c r="P1396" s="39"/>
      <c r="Q1396" s="39"/>
      <c r="R1396" s="39"/>
      <c r="S1396" s="39"/>
      <c r="T1396" s="39"/>
      <c r="U1396" s="39"/>
      <c r="V1396" s="39"/>
      <c r="W1396" s="39"/>
      <c r="X1396" s="40"/>
      <c r="Y1396" s="40"/>
      <c r="Z1396" s="40"/>
      <c r="AA1396" s="40"/>
    </row>
    <row r="1397" spans="1:27" x14ac:dyDescent="0.25">
      <c r="A1397" s="36"/>
      <c r="B1397" s="36"/>
      <c r="C1397" s="36"/>
      <c r="D1397" s="36"/>
      <c r="E1397" s="36"/>
      <c r="F1397" s="36"/>
      <c r="G1397" s="36"/>
      <c r="H1397" s="36"/>
      <c r="I1397" s="37"/>
      <c r="J1397" s="38"/>
      <c r="K1397" s="39"/>
      <c r="L1397" s="39"/>
      <c r="M1397" s="39"/>
      <c r="N1397" s="39"/>
      <c r="O1397" s="39"/>
      <c r="P1397" s="39"/>
      <c r="Q1397" s="39"/>
      <c r="R1397" s="39"/>
      <c r="S1397" s="39"/>
      <c r="T1397" s="39"/>
      <c r="U1397" s="39"/>
      <c r="V1397" s="39"/>
      <c r="W1397" s="39"/>
      <c r="X1397" s="40"/>
      <c r="Y1397" s="40"/>
      <c r="Z1397" s="40"/>
      <c r="AA1397" s="40"/>
    </row>
    <row r="1398" spans="1:27" x14ac:dyDescent="0.25">
      <c r="A1398" s="36"/>
      <c r="B1398" s="36"/>
      <c r="C1398" s="36"/>
      <c r="D1398" s="36"/>
      <c r="E1398" s="36"/>
      <c r="F1398" s="36"/>
      <c r="G1398" s="36"/>
      <c r="H1398" s="36"/>
      <c r="I1398" s="37"/>
      <c r="J1398" s="38"/>
      <c r="K1398" s="39"/>
      <c r="L1398" s="39"/>
      <c r="M1398" s="39"/>
      <c r="N1398" s="39"/>
      <c r="O1398" s="39"/>
      <c r="P1398" s="39"/>
      <c r="Q1398" s="39"/>
      <c r="R1398" s="39"/>
      <c r="S1398" s="39"/>
      <c r="T1398" s="39"/>
      <c r="U1398" s="39"/>
      <c r="V1398" s="39"/>
      <c r="W1398" s="39"/>
      <c r="X1398" s="40"/>
      <c r="Y1398" s="40"/>
      <c r="Z1398" s="40"/>
      <c r="AA1398" s="40"/>
    </row>
    <row r="1399" spans="1:27" x14ac:dyDescent="0.25">
      <c r="A1399" s="36"/>
      <c r="B1399" s="36"/>
      <c r="C1399" s="36"/>
      <c r="D1399" s="36"/>
      <c r="E1399" s="36"/>
      <c r="F1399" s="36"/>
      <c r="G1399" s="36"/>
      <c r="H1399" s="36"/>
      <c r="I1399" s="37"/>
      <c r="J1399" s="38"/>
      <c r="K1399" s="39"/>
      <c r="L1399" s="39"/>
      <c r="M1399" s="39"/>
      <c r="N1399" s="39"/>
      <c r="O1399" s="39"/>
      <c r="P1399" s="39"/>
      <c r="Q1399" s="39"/>
      <c r="R1399" s="39"/>
      <c r="S1399" s="39"/>
      <c r="T1399" s="39"/>
      <c r="U1399" s="39"/>
      <c r="V1399" s="39"/>
      <c r="W1399" s="39"/>
      <c r="X1399" s="40"/>
      <c r="Y1399" s="40"/>
      <c r="Z1399" s="40"/>
      <c r="AA1399" s="40"/>
    </row>
    <row r="1400" spans="1:27" x14ac:dyDescent="0.25">
      <c r="A1400" s="36"/>
      <c r="B1400" s="36"/>
      <c r="C1400" s="36"/>
      <c r="D1400" s="36"/>
      <c r="E1400" s="36"/>
      <c r="F1400" s="36"/>
      <c r="G1400" s="36"/>
      <c r="H1400" s="36"/>
      <c r="I1400" s="37"/>
      <c r="J1400" s="38"/>
      <c r="K1400" s="39"/>
      <c r="L1400" s="39"/>
      <c r="M1400" s="39"/>
      <c r="N1400" s="39"/>
      <c r="O1400" s="39"/>
      <c r="P1400" s="39"/>
      <c r="Q1400" s="39"/>
      <c r="R1400" s="39"/>
      <c r="S1400" s="39"/>
      <c r="T1400" s="39"/>
      <c r="U1400" s="39"/>
      <c r="V1400" s="39"/>
      <c r="W1400" s="39"/>
      <c r="X1400" s="40"/>
      <c r="Y1400" s="40"/>
      <c r="Z1400" s="40"/>
      <c r="AA1400" s="40"/>
    </row>
    <row r="1401" spans="1:27" x14ac:dyDescent="0.25">
      <c r="A1401" s="36"/>
      <c r="B1401" s="36"/>
      <c r="C1401" s="36"/>
      <c r="D1401" s="36"/>
      <c r="E1401" s="36"/>
      <c r="F1401" s="36"/>
      <c r="G1401" s="36"/>
      <c r="H1401" s="36"/>
      <c r="I1401" s="37"/>
      <c r="J1401" s="38"/>
      <c r="K1401" s="39"/>
      <c r="L1401" s="39"/>
      <c r="M1401" s="39"/>
      <c r="N1401" s="39"/>
      <c r="O1401" s="39"/>
      <c r="P1401" s="39"/>
      <c r="Q1401" s="39"/>
      <c r="R1401" s="39"/>
      <c r="S1401" s="39"/>
      <c r="T1401" s="39"/>
      <c r="U1401" s="39"/>
      <c r="V1401" s="39"/>
      <c r="W1401" s="39"/>
      <c r="X1401" s="40"/>
      <c r="Y1401" s="40"/>
      <c r="Z1401" s="40"/>
      <c r="AA1401" s="40"/>
    </row>
    <row r="1402" spans="1:27" x14ac:dyDescent="0.25">
      <c r="A1402" s="36"/>
      <c r="B1402" s="36"/>
      <c r="C1402" s="36"/>
      <c r="D1402" s="36"/>
      <c r="E1402" s="36"/>
      <c r="F1402" s="36"/>
      <c r="G1402" s="36"/>
      <c r="H1402" s="36"/>
      <c r="I1402" s="37"/>
      <c r="J1402" s="38"/>
      <c r="K1402" s="39"/>
      <c r="L1402" s="39"/>
      <c r="M1402" s="39"/>
      <c r="N1402" s="39"/>
      <c r="O1402" s="39"/>
      <c r="P1402" s="39"/>
      <c r="Q1402" s="39"/>
      <c r="R1402" s="39"/>
      <c r="S1402" s="39"/>
      <c r="T1402" s="39"/>
      <c r="U1402" s="39"/>
      <c r="V1402" s="39"/>
      <c r="W1402" s="39"/>
      <c r="X1402" s="40"/>
      <c r="Y1402" s="40"/>
      <c r="Z1402" s="40"/>
      <c r="AA1402" s="40"/>
    </row>
    <row r="1403" spans="1:27" x14ac:dyDescent="0.25">
      <c r="A1403" s="36"/>
      <c r="B1403" s="36"/>
      <c r="C1403" s="36"/>
      <c r="D1403" s="36"/>
      <c r="E1403" s="36"/>
      <c r="F1403" s="36"/>
      <c r="G1403" s="36"/>
      <c r="H1403" s="36"/>
      <c r="I1403" s="37"/>
      <c r="J1403" s="38"/>
      <c r="K1403" s="39"/>
      <c r="L1403" s="39"/>
      <c r="M1403" s="39"/>
      <c r="N1403" s="39"/>
      <c r="O1403" s="39"/>
      <c r="P1403" s="39"/>
      <c r="Q1403" s="39"/>
      <c r="R1403" s="39"/>
      <c r="S1403" s="39"/>
      <c r="T1403" s="39"/>
      <c r="U1403" s="39"/>
      <c r="V1403" s="39"/>
      <c r="W1403" s="39"/>
      <c r="X1403" s="40"/>
      <c r="Y1403" s="40"/>
      <c r="Z1403" s="40"/>
      <c r="AA1403" s="40"/>
    </row>
    <row r="1404" spans="1:27" x14ac:dyDescent="0.25">
      <c r="A1404" s="36"/>
      <c r="B1404" s="36"/>
      <c r="C1404" s="36"/>
      <c r="D1404" s="36"/>
      <c r="E1404" s="36"/>
      <c r="F1404" s="36"/>
      <c r="G1404" s="36"/>
      <c r="H1404" s="36"/>
      <c r="I1404" s="37"/>
      <c r="J1404" s="38"/>
      <c r="K1404" s="39"/>
      <c r="L1404" s="39"/>
      <c r="M1404" s="39"/>
      <c r="N1404" s="39"/>
      <c r="O1404" s="39"/>
      <c r="P1404" s="39"/>
      <c r="Q1404" s="39"/>
      <c r="R1404" s="39"/>
      <c r="S1404" s="39"/>
      <c r="T1404" s="39"/>
      <c r="U1404" s="39"/>
      <c r="V1404" s="39"/>
      <c r="W1404" s="39"/>
      <c r="X1404" s="40"/>
      <c r="Y1404" s="40"/>
      <c r="Z1404" s="40"/>
      <c r="AA1404" s="40"/>
    </row>
    <row r="1405" spans="1:27" x14ac:dyDescent="0.25">
      <c r="A1405" s="36"/>
      <c r="B1405" s="36"/>
      <c r="C1405" s="36"/>
      <c r="D1405" s="36"/>
      <c r="E1405" s="36"/>
      <c r="F1405" s="36"/>
      <c r="G1405" s="36"/>
      <c r="H1405" s="36"/>
      <c r="I1405" s="37"/>
      <c r="J1405" s="38"/>
      <c r="K1405" s="39"/>
      <c r="L1405" s="39"/>
      <c r="M1405" s="39"/>
      <c r="N1405" s="39"/>
      <c r="O1405" s="39"/>
      <c r="P1405" s="39"/>
      <c r="Q1405" s="39"/>
      <c r="R1405" s="39"/>
      <c r="S1405" s="39"/>
      <c r="T1405" s="39"/>
      <c r="U1405" s="39"/>
      <c r="V1405" s="39"/>
      <c r="W1405" s="39"/>
      <c r="X1405" s="40"/>
      <c r="Y1405" s="40"/>
      <c r="Z1405" s="40"/>
      <c r="AA1405" s="40"/>
    </row>
    <row r="1406" spans="1:27" x14ac:dyDescent="0.25">
      <c r="A1406" s="36"/>
      <c r="B1406" s="36"/>
      <c r="C1406" s="36"/>
      <c r="D1406" s="36"/>
      <c r="E1406" s="36"/>
      <c r="F1406" s="36"/>
      <c r="G1406" s="36"/>
      <c r="H1406" s="36"/>
      <c r="I1406" s="37"/>
      <c r="J1406" s="38"/>
      <c r="K1406" s="39"/>
      <c r="L1406" s="39"/>
      <c r="M1406" s="39"/>
      <c r="N1406" s="39"/>
      <c r="O1406" s="39"/>
      <c r="P1406" s="39"/>
      <c r="Q1406" s="39"/>
      <c r="R1406" s="39"/>
      <c r="S1406" s="39"/>
      <c r="T1406" s="39"/>
      <c r="U1406" s="39"/>
      <c r="V1406" s="39"/>
      <c r="W1406" s="39"/>
      <c r="X1406" s="40"/>
      <c r="Y1406" s="40"/>
      <c r="Z1406" s="40"/>
      <c r="AA1406" s="40"/>
    </row>
    <row r="1407" spans="1:27" x14ac:dyDescent="0.25">
      <c r="A1407" s="36"/>
      <c r="B1407" s="36"/>
      <c r="C1407" s="36"/>
      <c r="D1407" s="36"/>
      <c r="E1407" s="36"/>
      <c r="F1407" s="36"/>
      <c r="G1407" s="36"/>
      <c r="H1407" s="36"/>
      <c r="I1407" s="37"/>
      <c r="J1407" s="38"/>
      <c r="K1407" s="39"/>
      <c r="L1407" s="39"/>
      <c r="M1407" s="39"/>
      <c r="N1407" s="39"/>
      <c r="O1407" s="39"/>
      <c r="P1407" s="39"/>
      <c r="Q1407" s="39"/>
      <c r="R1407" s="39"/>
      <c r="S1407" s="39"/>
      <c r="T1407" s="39"/>
      <c r="U1407" s="39"/>
      <c r="V1407" s="39"/>
      <c r="W1407" s="39"/>
      <c r="X1407" s="40"/>
      <c r="Y1407" s="40"/>
      <c r="Z1407" s="40"/>
      <c r="AA1407" s="40"/>
    </row>
    <row r="1408" spans="1:27" x14ac:dyDescent="0.25">
      <c r="A1408" s="36"/>
      <c r="B1408" s="36"/>
      <c r="C1408" s="36"/>
      <c r="D1408" s="36"/>
      <c r="E1408" s="36"/>
      <c r="F1408" s="36"/>
      <c r="G1408" s="36"/>
      <c r="H1408" s="36"/>
      <c r="I1408" s="37"/>
      <c r="J1408" s="38"/>
      <c r="K1408" s="39"/>
      <c r="L1408" s="39"/>
      <c r="M1408" s="39"/>
      <c r="N1408" s="39"/>
      <c r="O1408" s="39"/>
      <c r="P1408" s="39"/>
      <c r="Q1408" s="39"/>
      <c r="R1408" s="39"/>
      <c r="S1408" s="39"/>
      <c r="T1408" s="39"/>
      <c r="U1408" s="39"/>
      <c r="V1408" s="39"/>
      <c r="W1408" s="39"/>
      <c r="X1408" s="40"/>
      <c r="Y1408" s="40"/>
      <c r="Z1408" s="40"/>
      <c r="AA1408" s="40"/>
    </row>
    <row r="1409" spans="1:27" x14ac:dyDescent="0.25">
      <c r="A1409" s="36"/>
      <c r="B1409" s="36"/>
      <c r="C1409" s="36"/>
      <c r="D1409" s="36"/>
      <c r="E1409" s="36"/>
      <c r="F1409" s="36"/>
      <c r="G1409" s="36"/>
      <c r="H1409" s="36"/>
      <c r="I1409" s="37"/>
      <c r="J1409" s="38"/>
      <c r="K1409" s="39"/>
      <c r="L1409" s="39"/>
      <c r="M1409" s="39"/>
      <c r="N1409" s="39"/>
      <c r="O1409" s="39"/>
      <c r="P1409" s="39"/>
      <c r="Q1409" s="39"/>
      <c r="R1409" s="39"/>
      <c r="S1409" s="39"/>
      <c r="T1409" s="39"/>
      <c r="U1409" s="39"/>
      <c r="V1409" s="39"/>
      <c r="W1409" s="39"/>
      <c r="X1409" s="40"/>
      <c r="Y1409" s="40"/>
      <c r="Z1409" s="40"/>
      <c r="AA1409" s="40"/>
    </row>
    <row r="1410" spans="1:27" x14ac:dyDescent="0.25">
      <c r="A1410" s="36"/>
      <c r="B1410" s="36"/>
      <c r="C1410" s="36"/>
      <c r="D1410" s="36"/>
      <c r="E1410" s="36"/>
      <c r="F1410" s="36"/>
      <c r="G1410" s="36"/>
      <c r="H1410" s="36"/>
      <c r="I1410" s="37"/>
      <c r="J1410" s="38"/>
      <c r="K1410" s="39"/>
      <c r="L1410" s="39"/>
      <c r="M1410" s="39"/>
      <c r="N1410" s="39"/>
      <c r="O1410" s="39"/>
      <c r="P1410" s="39"/>
      <c r="Q1410" s="39"/>
      <c r="R1410" s="39"/>
      <c r="S1410" s="39"/>
      <c r="T1410" s="39"/>
      <c r="U1410" s="39"/>
      <c r="V1410" s="39"/>
      <c r="W1410" s="39"/>
      <c r="X1410" s="40"/>
      <c r="Y1410" s="40"/>
      <c r="Z1410" s="40"/>
      <c r="AA1410" s="40"/>
    </row>
    <row r="1411" spans="1:27" x14ac:dyDescent="0.25">
      <c r="A1411" s="36"/>
      <c r="B1411" s="36"/>
      <c r="C1411" s="36"/>
      <c r="D1411" s="36"/>
      <c r="E1411" s="36"/>
      <c r="F1411" s="36"/>
      <c r="G1411" s="36"/>
      <c r="H1411" s="36"/>
      <c r="I1411" s="37"/>
      <c r="J1411" s="38"/>
      <c r="K1411" s="39"/>
      <c r="L1411" s="39"/>
      <c r="M1411" s="39"/>
      <c r="N1411" s="39"/>
      <c r="O1411" s="39"/>
      <c r="P1411" s="39"/>
      <c r="Q1411" s="39"/>
      <c r="R1411" s="39"/>
      <c r="S1411" s="39"/>
      <c r="T1411" s="39"/>
      <c r="U1411" s="39"/>
      <c r="V1411" s="39"/>
      <c r="W1411" s="39"/>
      <c r="X1411" s="40"/>
      <c r="Y1411" s="40"/>
      <c r="Z1411" s="40"/>
      <c r="AA1411" s="40"/>
    </row>
    <row r="1412" spans="1:27" x14ac:dyDescent="0.25">
      <c r="A1412" s="36"/>
      <c r="B1412" s="36"/>
      <c r="C1412" s="36"/>
      <c r="D1412" s="36"/>
      <c r="E1412" s="36"/>
      <c r="F1412" s="36"/>
      <c r="G1412" s="36"/>
      <c r="H1412" s="36"/>
      <c r="I1412" s="37"/>
      <c r="J1412" s="38"/>
      <c r="K1412" s="39"/>
      <c r="L1412" s="39"/>
      <c r="M1412" s="39"/>
      <c r="N1412" s="39"/>
      <c r="O1412" s="39"/>
      <c r="P1412" s="39"/>
      <c r="Q1412" s="39"/>
      <c r="R1412" s="39"/>
      <c r="S1412" s="39"/>
      <c r="T1412" s="39"/>
      <c r="U1412" s="39"/>
      <c r="V1412" s="39"/>
      <c r="W1412" s="39"/>
      <c r="X1412" s="40"/>
      <c r="Y1412" s="40"/>
      <c r="Z1412" s="40"/>
      <c r="AA1412" s="40"/>
    </row>
    <row r="1413" spans="1:27" x14ac:dyDescent="0.25">
      <c r="A1413" s="36"/>
      <c r="B1413" s="36"/>
      <c r="C1413" s="36"/>
      <c r="D1413" s="36"/>
      <c r="E1413" s="36"/>
      <c r="F1413" s="36"/>
      <c r="G1413" s="36"/>
      <c r="H1413" s="36"/>
      <c r="I1413" s="37"/>
      <c r="J1413" s="38"/>
      <c r="K1413" s="39"/>
      <c r="L1413" s="39"/>
      <c r="M1413" s="39"/>
      <c r="N1413" s="39"/>
      <c r="O1413" s="39"/>
      <c r="P1413" s="39"/>
      <c r="Q1413" s="39"/>
      <c r="R1413" s="39"/>
      <c r="S1413" s="39"/>
      <c r="T1413" s="39"/>
      <c r="U1413" s="39"/>
      <c r="V1413" s="39"/>
      <c r="W1413" s="39"/>
      <c r="X1413" s="40"/>
      <c r="Y1413" s="40"/>
      <c r="Z1413" s="40"/>
      <c r="AA1413" s="40"/>
    </row>
    <row r="1414" spans="1:27" x14ac:dyDescent="0.25">
      <c r="A1414" s="36"/>
      <c r="B1414" s="36"/>
      <c r="C1414" s="36"/>
      <c r="D1414" s="36"/>
      <c r="E1414" s="36"/>
      <c r="F1414" s="36"/>
      <c r="G1414" s="36"/>
      <c r="H1414" s="36"/>
      <c r="I1414" s="37"/>
      <c r="J1414" s="38"/>
      <c r="K1414" s="39"/>
      <c r="L1414" s="39"/>
      <c r="M1414" s="39"/>
      <c r="N1414" s="39"/>
      <c r="O1414" s="39"/>
      <c r="P1414" s="39"/>
      <c r="Q1414" s="39"/>
      <c r="R1414" s="39"/>
      <c r="S1414" s="39"/>
      <c r="T1414" s="39"/>
      <c r="U1414" s="39"/>
      <c r="V1414" s="39"/>
      <c r="W1414" s="39"/>
      <c r="X1414" s="40"/>
      <c r="Y1414" s="40"/>
      <c r="Z1414" s="40"/>
      <c r="AA1414" s="40"/>
    </row>
    <row r="1415" spans="1:27" x14ac:dyDescent="0.25">
      <c r="A1415" s="36"/>
      <c r="B1415" s="36"/>
      <c r="C1415" s="36"/>
      <c r="D1415" s="36"/>
      <c r="E1415" s="36"/>
      <c r="F1415" s="36"/>
      <c r="G1415" s="36"/>
      <c r="H1415" s="36"/>
      <c r="I1415" s="37"/>
      <c r="J1415" s="38"/>
      <c r="K1415" s="39"/>
      <c r="L1415" s="39"/>
      <c r="M1415" s="39"/>
      <c r="N1415" s="39"/>
      <c r="O1415" s="39"/>
      <c r="P1415" s="39"/>
      <c r="Q1415" s="39"/>
      <c r="R1415" s="39"/>
      <c r="S1415" s="39"/>
      <c r="T1415" s="39"/>
      <c r="U1415" s="39"/>
      <c r="V1415" s="39"/>
      <c r="W1415" s="39"/>
      <c r="X1415" s="40"/>
      <c r="Y1415" s="40"/>
      <c r="Z1415" s="40"/>
      <c r="AA1415" s="40"/>
    </row>
    <row r="1416" spans="1:27" x14ac:dyDescent="0.25">
      <c r="A1416" s="36"/>
      <c r="B1416" s="36"/>
      <c r="C1416" s="36"/>
      <c r="D1416" s="36"/>
      <c r="E1416" s="36"/>
      <c r="F1416" s="36"/>
      <c r="G1416" s="36"/>
      <c r="H1416" s="36"/>
      <c r="I1416" s="37"/>
      <c r="J1416" s="38"/>
      <c r="K1416" s="39"/>
      <c r="L1416" s="39"/>
      <c r="M1416" s="39"/>
      <c r="N1416" s="39"/>
      <c r="O1416" s="39"/>
      <c r="P1416" s="39"/>
      <c r="Q1416" s="39"/>
      <c r="R1416" s="39"/>
      <c r="S1416" s="39"/>
      <c r="T1416" s="39"/>
      <c r="U1416" s="39"/>
      <c r="V1416" s="39"/>
      <c r="W1416" s="39"/>
      <c r="X1416" s="40"/>
      <c r="Y1416" s="40"/>
      <c r="Z1416" s="40"/>
      <c r="AA1416" s="40"/>
    </row>
    <row r="1417" spans="1:27" x14ac:dyDescent="0.25">
      <c r="A1417" s="36"/>
      <c r="B1417" s="36"/>
      <c r="C1417" s="36"/>
      <c r="D1417" s="36"/>
      <c r="E1417" s="36"/>
      <c r="F1417" s="36"/>
      <c r="G1417" s="36"/>
      <c r="H1417" s="36"/>
      <c r="I1417" s="37"/>
      <c r="J1417" s="38"/>
      <c r="K1417" s="39"/>
      <c r="L1417" s="39"/>
      <c r="M1417" s="39"/>
      <c r="N1417" s="39"/>
      <c r="O1417" s="39"/>
      <c r="P1417" s="39"/>
      <c r="Q1417" s="39"/>
      <c r="R1417" s="39"/>
      <c r="S1417" s="39"/>
      <c r="T1417" s="39"/>
      <c r="U1417" s="39"/>
      <c r="V1417" s="39"/>
      <c r="W1417" s="39"/>
      <c r="X1417" s="40"/>
      <c r="Y1417" s="40"/>
      <c r="Z1417" s="40"/>
      <c r="AA1417" s="40"/>
    </row>
    <row r="1418" spans="1:27" x14ac:dyDescent="0.25">
      <c r="A1418" s="36"/>
      <c r="B1418" s="36"/>
      <c r="C1418" s="36"/>
      <c r="D1418" s="36"/>
      <c r="E1418" s="36"/>
      <c r="F1418" s="36"/>
      <c r="G1418" s="36"/>
      <c r="H1418" s="36"/>
      <c r="I1418" s="37"/>
      <c r="J1418" s="38"/>
      <c r="K1418" s="39"/>
      <c r="L1418" s="39"/>
      <c r="M1418" s="39"/>
      <c r="N1418" s="39"/>
      <c r="O1418" s="39"/>
      <c r="P1418" s="39"/>
      <c r="Q1418" s="39"/>
      <c r="R1418" s="39"/>
      <c r="S1418" s="39"/>
      <c r="T1418" s="39"/>
      <c r="U1418" s="39"/>
      <c r="V1418" s="39"/>
      <c r="W1418" s="39"/>
      <c r="X1418" s="40"/>
      <c r="Y1418" s="40"/>
      <c r="Z1418" s="40"/>
      <c r="AA1418" s="40"/>
    </row>
    <row r="1419" spans="1:27" x14ac:dyDescent="0.25">
      <c r="A1419" s="36"/>
      <c r="B1419" s="36"/>
      <c r="C1419" s="36"/>
      <c r="D1419" s="36"/>
      <c r="E1419" s="36"/>
      <c r="F1419" s="36"/>
      <c r="G1419" s="36"/>
      <c r="H1419" s="36"/>
      <c r="I1419" s="37"/>
      <c r="J1419" s="38"/>
      <c r="K1419" s="39"/>
      <c r="L1419" s="39"/>
      <c r="M1419" s="39"/>
      <c r="N1419" s="39"/>
      <c r="O1419" s="39"/>
      <c r="P1419" s="39"/>
      <c r="Q1419" s="39"/>
      <c r="R1419" s="39"/>
      <c r="S1419" s="39"/>
      <c r="T1419" s="39"/>
      <c r="U1419" s="39"/>
      <c r="V1419" s="39"/>
      <c r="W1419" s="39"/>
      <c r="X1419" s="40"/>
      <c r="Y1419" s="40"/>
      <c r="Z1419" s="40"/>
      <c r="AA1419" s="40"/>
    </row>
    <row r="1420" spans="1:27" x14ac:dyDescent="0.25">
      <c r="A1420" s="36"/>
      <c r="B1420" s="36"/>
      <c r="C1420" s="36"/>
      <c r="D1420" s="36"/>
      <c r="E1420" s="36"/>
      <c r="F1420" s="36"/>
      <c r="G1420" s="36"/>
      <c r="H1420" s="36"/>
      <c r="I1420" s="37"/>
      <c r="J1420" s="38"/>
      <c r="K1420" s="39"/>
      <c r="L1420" s="39"/>
      <c r="M1420" s="39"/>
      <c r="N1420" s="39"/>
      <c r="O1420" s="39"/>
      <c r="P1420" s="39"/>
      <c r="Q1420" s="39"/>
      <c r="R1420" s="39"/>
      <c r="S1420" s="39"/>
      <c r="T1420" s="39"/>
      <c r="U1420" s="39"/>
      <c r="V1420" s="39"/>
      <c r="W1420" s="39"/>
      <c r="X1420" s="40"/>
      <c r="Y1420" s="40"/>
      <c r="Z1420" s="40"/>
      <c r="AA1420" s="40"/>
    </row>
    <row r="1421" spans="1:27" x14ac:dyDescent="0.25">
      <c r="A1421" s="36"/>
      <c r="B1421" s="36"/>
      <c r="C1421" s="36"/>
      <c r="D1421" s="36"/>
      <c r="E1421" s="36"/>
      <c r="F1421" s="36"/>
      <c r="G1421" s="36"/>
      <c r="H1421" s="36"/>
      <c r="I1421" s="37"/>
      <c r="J1421" s="38"/>
      <c r="K1421" s="39"/>
      <c r="L1421" s="39"/>
      <c r="M1421" s="39"/>
      <c r="N1421" s="39"/>
      <c r="O1421" s="39"/>
      <c r="P1421" s="39"/>
      <c r="Q1421" s="39"/>
      <c r="R1421" s="39"/>
      <c r="S1421" s="39"/>
      <c r="T1421" s="39"/>
      <c r="U1421" s="39"/>
      <c r="V1421" s="39"/>
      <c r="W1421" s="39"/>
      <c r="X1421" s="40"/>
      <c r="Y1421" s="40"/>
      <c r="Z1421" s="40"/>
      <c r="AA1421" s="40"/>
    </row>
    <row r="1422" spans="1:27" x14ac:dyDescent="0.25">
      <c r="A1422" s="36"/>
      <c r="B1422" s="36"/>
      <c r="C1422" s="36"/>
      <c r="D1422" s="36"/>
      <c r="E1422" s="36"/>
      <c r="F1422" s="36"/>
      <c r="G1422" s="36"/>
      <c r="H1422" s="36"/>
      <c r="I1422" s="37"/>
      <c r="J1422" s="38"/>
      <c r="K1422" s="39"/>
      <c r="L1422" s="39"/>
      <c r="M1422" s="39"/>
      <c r="N1422" s="39"/>
      <c r="O1422" s="39"/>
      <c r="P1422" s="39"/>
      <c r="Q1422" s="39"/>
      <c r="R1422" s="39"/>
      <c r="S1422" s="39"/>
      <c r="T1422" s="39"/>
      <c r="U1422" s="39"/>
      <c r="V1422" s="39"/>
      <c r="W1422" s="39"/>
      <c r="X1422" s="40"/>
      <c r="Y1422" s="40"/>
      <c r="Z1422" s="40"/>
      <c r="AA1422" s="40"/>
    </row>
    <row r="1423" spans="1:27" x14ac:dyDescent="0.25">
      <c r="A1423" s="36"/>
      <c r="B1423" s="36"/>
      <c r="C1423" s="36"/>
      <c r="D1423" s="36"/>
      <c r="E1423" s="36"/>
      <c r="F1423" s="36"/>
      <c r="G1423" s="36"/>
      <c r="H1423" s="36"/>
      <c r="I1423" s="37"/>
      <c r="J1423" s="38"/>
      <c r="K1423" s="39"/>
      <c r="L1423" s="39"/>
      <c r="M1423" s="39"/>
      <c r="N1423" s="39"/>
      <c r="O1423" s="39"/>
      <c r="P1423" s="39"/>
      <c r="Q1423" s="39"/>
      <c r="R1423" s="39"/>
      <c r="S1423" s="39"/>
      <c r="T1423" s="39"/>
      <c r="U1423" s="39"/>
      <c r="V1423" s="39"/>
      <c r="W1423" s="39"/>
      <c r="X1423" s="40"/>
      <c r="Y1423" s="40"/>
      <c r="Z1423" s="40"/>
      <c r="AA1423" s="40"/>
    </row>
    <row r="1424" spans="1:27" x14ac:dyDescent="0.25">
      <c r="A1424" s="36"/>
      <c r="B1424" s="36"/>
      <c r="C1424" s="36"/>
      <c r="D1424" s="36"/>
      <c r="E1424" s="36"/>
      <c r="F1424" s="36"/>
      <c r="G1424" s="36"/>
      <c r="H1424" s="36"/>
      <c r="I1424" s="37"/>
      <c r="J1424" s="38"/>
      <c r="K1424" s="39"/>
      <c r="L1424" s="39"/>
      <c r="M1424" s="39"/>
      <c r="N1424" s="39"/>
      <c r="O1424" s="39"/>
      <c r="P1424" s="39"/>
      <c r="Q1424" s="39"/>
      <c r="R1424" s="39"/>
      <c r="S1424" s="39"/>
      <c r="T1424" s="39"/>
      <c r="U1424" s="39"/>
      <c r="V1424" s="39"/>
      <c r="W1424" s="39"/>
      <c r="X1424" s="40"/>
      <c r="Y1424" s="40"/>
      <c r="Z1424" s="40"/>
      <c r="AA1424" s="40"/>
    </row>
    <row r="1425" spans="1:27" x14ac:dyDescent="0.25">
      <c r="A1425" s="36"/>
      <c r="B1425" s="36"/>
      <c r="C1425" s="36"/>
      <c r="D1425" s="36"/>
      <c r="E1425" s="36"/>
      <c r="F1425" s="36"/>
      <c r="G1425" s="36"/>
      <c r="H1425" s="36"/>
      <c r="I1425" s="37"/>
      <c r="J1425" s="38"/>
      <c r="K1425" s="39"/>
      <c r="L1425" s="39"/>
      <c r="M1425" s="39"/>
      <c r="N1425" s="39"/>
      <c r="O1425" s="39"/>
      <c r="P1425" s="39"/>
      <c r="Q1425" s="39"/>
      <c r="R1425" s="39"/>
      <c r="S1425" s="39"/>
      <c r="T1425" s="39"/>
      <c r="U1425" s="39"/>
      <c r="V1425" s="39"/>
      <c r="W1425" s="39"/>
      <c r="X1425" s="40"/>
      <c r="Y1425" s="40"/>
      <c r="Z1425" s="40"/>
      <c r="AA1425" s="40"/>
    </row>
    <row r="1426" spans="1:27" x14ac:dyDescent="0.25">
      <c r="A1426" s="36"/>
      <c r="B1426" s="36"/>
      <c r="C1426" s="36"/>
      <c r="D1426" s="36"/>
      <c r="E1426" s="36"/>
      <c r="F1426" s="36"/>
      <c r="G1426" s="36"/>
      <c r="H1426" s="36"/>
      <c r="I1426" s="37"/>
      <c r="J1426" s="38"/>
      <c r="K1426" s="39"/>
      <c r="L1426" s="39"/>
      <c r="M1426" s="39"/>
      <c r="N1426" s="39"/>
      <c r="O1426" s="39"/>
      <c r="P1426" s="39"/>
      <c r="Q1426" s="39"/>
      <c r="R1426" s="39"/>
      <c r="S1426" s="39"/>
      <c r="T1426" s="39"/>
      <c r="U1426" s="39"/>
      <c r="V1426" s="39"/>
      <c r="W1426" s="39"/>
      <c r="X1426" s="40"/>
      <c r="Y1426" s="40"/>
      <c r="Z1426" s="40"/>
      <c r="AA1426" s="40"/>
    </row>
    <row r="1427" spans="1:27" x14ac:dyDescent="0.25">
      <c r="A1427" s="36"/>
      <c r="B1427" s="36"/>
      <c r="C1427" s="36"/>
      <c r="D1427" s="36"/>
      <c r="E1427" s="36"/>
      <c r="F1427" s="36"/>
      <c r="G1427" s="36"/>
      <c r="H1427" s="36"/>
      <c r="I1427" s="37"/>
      <c r="J1427" s="38"/>
      <c r="K1427" s="39"/>
      <c r="L1427" s="39"/>
      <c r="M1427" s="39"/>
      <c r="N1427" s="39"/>
      <c r="O1427" s="39"/>
      <c r="P1427" s="39"/>
      <c r="Q1427" s="39"/>
      <c r="R1427" s="39"/>
      <c r="S1427" s="39"/>
      <c r="T1427" s="39"/>
      <c r="U1427" s="39"/>
      <c r="V1427" s="39"/>
      <c r="W1427" s="39"/>
      <c r="X1427" s="40"/>
      <c r="Y1427" s="40"/>
      <c r="Z1427" s="40"/>
      <c r="AA1427" s="40"/>
    </row>
    <row r="1428" spans="1:27" x14ac:dyDescent="0.25">
      <c r="A1428" s="36"/>
      <c r="B1428" s="36"/>
      <c r="C1428" s="36"/>
      <c r="D1428" s="36"/>
      <c r="E1428" s="36"/>
      <c r="F1428" s="36"/>
      <c r="G1428" s="36"/>
      <c r="H1428" s="36"/>
      <c r="I1428" s="37"/>
      <c r="J1428" s="38"/>
      <c r="K1428" s="39"/>
      <c r="L1428" s="39"/>
      <c r="M1428" s="39"/>
      <c r="N1428" s="39"/>
      <c r="O1428" s="39"/>
      <c r="P1428" s="39"/>
      <c r="Q1428" s="39"/>
      <c r="R1428" s="39"/>
      <c r="S1428" s="39"/>
      <c r="T1428" s="39"/>
      <c r="U1428" s="39"/>
      <c r="V1428" s="39"/>
      <c r="W1428" s="39"/>
      <c r="X1428" s="40"/>
      <c r="Y1428" s="40"/>
      <c r="Z1428" s="40"/>
      <c r="AA1428" s="40"/>
    </row>
  </sheetData>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45"/>
  <sheetViews>
    <sheetView topLeftCell="A613" zoomScale="80" zoomScaleNormal="80" workbookViewId="0">
      <selection activeCell="I662" sqref="I662"/>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85546875" customWidth="1"/>
    <col min="15" max="15" width="18.85546875" customWidth="1"/>
    <col min="16" max="16" width="23.5703125" style="4" customWidth="1"/>
    <col min="17" max="17" width="19.7109375" style="5" customWidth="1"/>
    <col min="18" max="19" width="20.42578125" style="5" bestFit="1" customWidth="1"/>
    <col min="20" max="20" width="19.5703125" customWidth="1"/>
    <col min="21" max="21" width="18.85546875" style="6" bestFit="1" customWidth="1"/>
    <col min="22" max="22" width="18.85546875" style="6" customWidth="1"/>
    <col min="23" max="23" width="20.7109375" style="5" customWidth="1"/>
    <col min="24" max="24" width="24" style="5" customWidth="1"/>
    <col min="25" max="25" width="22.7109375" style="5" customWidth="1"/>
    <col min="26" max="26" width="18.7109375" style="5" customWidth="1"/>
    <col min="27" max="27" width="23.42578125"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c r="D1" s="1"/>
      <c r="E1" s="1"/>
      <c r="J1" s="3"/>
      <c r="K1" s="3"/>
      <c r="L1" s="3"/>
    </row>
    <row r="2" spans="1:28" x14ac:dyDescent="0.25">
      <c r="B2" s="1"/>
      <c r="D2" s="1"/>
      <c r="E2" s="1"/>
      <c r="J2"/>
      <c r="P2" s="7"/>
      <c r="Q2" s="8"/>
      <c r="R2" s="8"/>
    </row>
    <row r="3" spans="1:28" x14ac:dyDescent="0.25">
      <c r="B3" s="1"/>
      <c r="D3" s="1"/>
      <c r="E3" s="1"/>
      <c r="J3"/>
    </row>
    <row r="4" spans="1:28" x14ac:dyDescent="0.25">
      <c r="J4"/>
    </row>
    <row r="5" spans="1:28" ht="39" customHeight="1" x14ac:dyDescent="0.3">
      <c r="A5" s="42" t="s">
        <v>497</v>
      </c>
      <c r="B5" s="42"/>
      <c r="C5" s="42"/>
      <c r="D5" s="42"/>
      <c r="E5" s="42"/>
      <c r="F5" s="42"/>
      <c r="G5" s="42"/>
      <c r="H5" s="42"/>
      <c r="I5" s="42"/>
      <c r="J5" s="42"/>
      <c r="K5" s="42"/>
      <c r="L5" s="42"/>
      <c r="M5" s="42"/>
      <c r="N5" s="42"/>
      <c r="O5" s="42"/>
      <c r="P5" s="42"/>
      <c r="Q5" s="42"/>
      <c r="R5" s="42"/>
      <c r="S5" s="42"/>
    </row>
    <row r="6" spans="1:28" ht="15.75" x14ac:dyDescent="0.25">
      <c r="A6" s="43" t="s">
        <v>1</v>
      </c>
      <c r="B6" s="43"/>
      <c r="C6" s="43"/>
      <c r="D6" s="43"/>
      <c r="E6" s="43"/>
      <c r="F6" s="43"/>
      <c r="G6" s="43"/>
      <c r="H6" s="43"/>
      <c r="I6" s="43"/>
      <c r="J6" s="43"/>
      <c r="K6" s="43"/>
      <c r="L6" s="43"/>
      <c r="M6" s="43"/>
      <c r="N6" s="43"/>
      <c r="O6" s="43"/>
      <c r="P6" s="43"/>
      <c r="Q6" s="43"/>
      <c r="R6" s="43"/>
      <c r="S6" s="43"/>
    </row>
    <row r="7" spans="1:28" x14ac:dyDescent="0.25">
      <c r="A7" s="44" t="s">
        <v>2</v>
      </c>
      <c r="B7" s="44"/>
      <c r="C7" s="44"/>
      <c r="D7" s="44"/>
      <c r="E7" s="44"/>
      <c r="F7" s="44"/>
      <c r="G7" s="44"/>
      <c r="H7" s="44"/>
      <c r="I7" s="44"/>
      <c r="J7" s="44"/>
      <c r="K7" s="44"/>
      <c r="L7" s="44"/>
      <c r="M7" s="44"/>
      <c r="N7" s="44"/>
      <c r="O7" s="44"/>
      <c r="P7" s="44"/>
      <c r="Q7" s="44"/>
      <c r="R7" s="44"/>
      <c r="S7" s="44"/>
    </row>
    <row r="8" spans="1:28" ht="15.75" thickBot="1" x14ac:dyDescent="0.3">
      <c r="A8" t="s">
        <v>3</v>
      </c>
      <c r="F8"/>
      <c r="J8"/>
      <c r="P8"/>
      <c r="Q8"/>
      <c r="R8"/>
      <c r="S8"/>
      <c r="U8"/>
      <c r="V8"/>
      <c r="W8"/>
      <c r="X8"/>
      <c r="Y8"/>
      <c r="Z8"/>
    </row>
    <row r="9" spans="1:28"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1" t="s">
        <v>18</v>
      </c>
      <c r="P9" s="10" t="s">
        <v>19</v>
      </c>
      <c r="Q9" s="10" t="s">
        <v>20</v>
      </c>
      <c r="R9" s="10" t="s">
        <v>21</v>
      </c>
      <c r="S9" s="10" t="s">
        <v>22</v>
      </c>
      <c r="T9" s="10" t="s">
        <v>23</v>
      </c>
      <c r="U9" s="10" t="s">
        <v>24</v>
      </c>
      <c r="V9" s="10" t="s">
        <v>25</v>
      </c>
      <c r="W9" s="11" t="s">
        <v>26</v>
      </c>
      <c r="X9" s="12" t="s">
        <v>27</v>
      </c>
      <c r="Y9" s="12" t="s">
        <v>28</v>
      </c>
      <c r="Z9" s="12" t="s">
        <v>29</v>
      </c>
      <c r="AA9" s="13" t="s">
        <v>30</v>
      </c>
      <c r="AB9" s="14"/>
    </row>
    <row r="10" spans="1:28" outlineLevel="2" x14ac:dyDescent="0.25">
      <c r="A10" s="15" t="s">
        <v>31</v>
      </c>
      <c r="B10" s="16" t="s">
        <v>32</v>
      </c>
      <c r="C10" s="16" t="s">
        <v>33</v>
      </c>
      <c r="D10" s="16" t="s">
        <v>34</v>
      </c>
      <c r="E10" s="16"/>
      <c r="F10" s="16" t="s">
        <v>35</v>
      </c>
      <c r="G10" s="16">
        <v>1111</v>
      </c>
      <c r="H10" s="16">
        <v>3480</v>
      </c>
      <c r="I10" s="17" t="s">
        <v>36</v>
      </c>
      <c r="J10" s="18">
        <v>3297608041</v>
      </c>
      <c r="K10" s="19">
        <v>3297608041</v>
      </c>
      <c r="L10" s="19">
        <v>0</v>
      </c>
      <c r="M10" s="19">
        <v>0</v>
      </c>
      <c r="N10" s="19">
        <v>3297608041</v>
      </c>
      <c r="O10" s="19">
        <v>0</v>
      </c>
      <c r="P10" s="19">
        <v>0</v>
      </c>
      <c r="Q10" s="19">
        <v>0</v>
      </c>
      <c r="R10" s="19">
        <v>512991810.33999997</v>
      </c>
      <c r="S10" s="19">
        <v>512991810.33999997</v>
      </c>
      <c r="T10" s="19">
        <v>2784616230.6599998</v>
      </c>
      <c r="U10" s="19">
        <v>2784616230.6599998</v>
      </c>
      <c r="V10" s="19">
        <v>0</v>
      </c>
      <c r="W10" s="19">
        <v>2784616230.6599998</v>
      </c>
      <c r="X10" s="20">
        <f t="shared" ref="X10:X73" si="0">R10/K10</f>
        <v>0.15556482273267236</v>
      </c>
      <c r="Y10" s="20">
        <f t="shared" ref="Y10:Y73" si="1">R10/N10</f>
        <v>0.15556482273267236</v>
      </c>
      <c r="Z10" s="20">
        <f t="shared" ref="Z10:Z73" si="2">(O10+P10+Q10)/N10</f>
        <v>0</v>
      </c>
      <c r="AA10" s="21">
        <f t="shared" ref="AA10:AA73" si="3">Y10+Z10</f>
        <v>0.15556482273267236</v>
      </c>
    </row>
    <row r="11" spans="1:28" outlineLevel="2" x14ac:dyDescent="0.25">
      <c r="A11" s="15" t="s">
        <v>31</v>
      </c>
      <c r="B11" s="16" t="s">
        <v>32</v>
      </c>
      <c r="C11" s="16" t="s">
        <v>33</v>
      </c>
      <c r="D11" s="16" t="s">
        <v>37</v>
      </c>
      <c r="E11" s="16"/>
      <c r="F11" s="16" t="s">
        <v>35</v>
      </c>
      <c r="G11" s="16">
        <v>1111</v>
      </c>
      <c r="H11" s="16">
        <v>3480</v>
      </c>
      <c r="I11" s="17" t="s">
        <v>38</v>
      </c>
      <c r="J11" s="18">
        <v>14532590</v>
      </c>
      <c r="K11" s="19">
        <v>14532590</v>
      </c>
      <c r="L11" s="19">
        <v>0</v>
      </c>
      <c r="M11" s="19">
        <v>0</v>
      </c>
      <c r="N11" s="19">
        <v>14532590</v>
      </c>
      <c r="O11" s="19">
        <v>0</v>
      </c>
      <c r="P11" s="19">
        <v>0</v>
      </c>
      <c r="Q11" s="19">
        <v>0</v>
      </c>
      <c r="R11" s="19">
        <v>2170785</v>
      </c>
      <c r="S11" s="19">
        <v>2170785</v>
      </c>
      <c r="T11" s="19">
        <v>12361805</v>
      </c>
      <c r="U11" s="19">
        <v>12361805</v>
      </c>
      <c r="V11" s="19">
        <v>0</v>
      </c>
      <c r="W11" s="19">
        <v>12361805</v>
      </c>
      <c r="X11" s="20">
        <f t="shared" si="0"/>
        <v>0.14937358034596723</v>
      </c>
      <c r="Y11" s="20">
        <f t="shared" si="1"/>
        <v>0.14937358034596723</v>
      </c>
      <c r="Z11" s="20">
        <f t="shared" si="2"/>
        <v>0</v>
      </c>
      <c r="AA11" s="21">
        <f t="shared" si="3"/>
        <v>0.14937358034596723</v>
      </c>
    </row>
    <row r="12" spans="1:28" outlineLevel="2" x14ac:dyDescent="0.25">
      <c r="A12" s="15" t="s">
        <v>31</v>
      </c>
      <c r="B12" s="16" t="s">
        <v>32</v>
      </c>
      <c r="C12" s="16" t="s">
        <v>33</v>
      </c>
      <c r="D12" s="16" t="s">
        <v>39</v>
      </c>
      <c r="E12" s="16"/>
      <c r="F12" s="16" t="s">
        <v>35</v>
      </c>
      <c r="G12" s="16">
        <v>1111</v>
      </c>
      <c r="H12" s="16">
        <v>3480</v>
      </c>
      <c r="I12" s="17" t="s">
        <v>40</v>
      </c>
      <c r="J12" s="18">
        <v>35428929</v>
      </c>
      <c r="K12" s="19">
        <v>35428929</v>
      </c>
      <c r="L12" s="19">
        <v>0</v>
      </c>
      <c r="M12" s="19">
        <v>0</v>
      </c>
      <c r="N12" s="19">
        <v>35428929</v>
      </c>
      <c r="O12" s="19">
        <v>0</v>
      </c>
      <c r="P12" s="19">
        <v>0</v>
      </c>
      <c r="Q12" s="19">
        <v>0</v>
      </c>
      <c r="R12" s="19">
        <v>1580804.09</v>
      </c>
      <c r="S12" s="19">
        <v>1580804.09</v>
      </c>
      <c r="T12" s="19">
        <v>33848124.909999996</v>
      </c>
      <c r="U12" s="19">
        <v>33848124.909999996</v>
      </c>
      <c r="V12" s="19">
        <v>0</v>
      </c>
      <c r="W12" s="19">
        <v>33848124.909999996</v>
      </c>
      <c r="X12" s="20">
        <f t="shared" si="0"/>
        <v>4.461901995400426E-2</v>
      </c>
      <c r="Y12" s="20">
        <f t="shared" si="1"/>
        <v>4.461901995400426E-2</v>
      </c>
      <c r="Z12" s="20">
        <f t="shared" si="2"/>
        <v>0</v>
      </c>
      <c r="AA12" s="21">
        <f t="shared" si="3"/>
        <v>4.461901995400426E-2</v>
      </c>
    </row>
    <row r="13" spans="1:28" outlineLevel="2" x14ac:dyDescent="0.25">
      <c r="A13" s="15" t="s">
        <v>31</v>
      </c>
      <c r="B13" s="16" t="s">
        <v>32</v>
      </c>
      <c r="C13" s="16" t="s">
        <v>33</v>
      </c>
      <c r="D13" s="16" t="s">
        <v>41</v>
      </c>
      <c r="E13" s="16"/>
      <c r="F13" s="16" t="s">
        <v>35</v>
      </c>
      <c r="G13" s="16">
        <v>1111</v>
      </c>
      <c r="H13" s="16">
        <v>3480</v>
      </c>
      <c r="I13" s="17" t="s">
        <v>42</v>
      </c>
      <c r="J13" s="18">
        <v>39937838</v>
      </c>
      <c r="K13" s="19">
        <v>39937838</v>
      </c>
      <c r="L13" s="19">
        <v>0</v>
      </c>
      <c r="M13" s="19">
        <v>0</v>
      </c>
      <c r="N13" s="19">
        <v>39937838</v>
      </c>
      <c r="O13" s="19">
        <v>0</v>
      </c>
      <c r="P13" s="19">
        <v>38470533</v>
      </c>
      <c r="Q13" s="19">
        <v>0</v>
      </c>
      <c r="R13" s="19">
        <v>1467305</v>
      </c>
      <c r="S13" s="19">
        <v>1467305</v>
      </c>
      <c r="T13" s="19">
        <v>0</v>
      </c>
      <c r="U13" s="19">
        <v>0</v>
      </c>
      <c r="V13" s="19">
        <v>0</v>
      </c>
      <c r="W13" s="19">
        <v>0</v>
      </c>
      <c r="X13" s="20">
        <f t="shared" si="0"/>
        <v>3.6739720362429236E-2</v>
      </c>
      <c r="Y13" s="20">
        <f t="shared" si="1"/>
        <v>3.6739720362429236E-2</v>
      </c>
      <c r="Z13" s="20">
        <f t="shared" si="2"/>
        <v>0.96326027963757077</v>
      </c>
      <c r="AA13" s="21">
        <f t="shared" si="3"/>
        <v>1</v>
      </c>
    </row>
    <row r="14" spans="1:28" outlineLevel="2" x14ac:dyDescent="0.25">
      <c r="A14" s="15" t="s">
        <v>31</v>
      </c>
      <c r="B14" s="16" t="s">
        <v>32</v>
      </c>
      <c r="C14" s="16" t="s">
        <v>33</v>
      </c>
      <c r="D14" s="16" t="s">
        <v>43</v>
      </c>
      <c r="E14" s="16"/>
      <c r="F14" s="16" t="s">
        <v>35</v>
      </c>
      <c r="G14" s="16">
        <v>1111</v>
      </c>
      <c r="H14" s="16">
        <v>3480</v>
      </c>
      <c r="I14" s="17" t="s">
        <v>44</v>
      </c>
      <c r="J14" s="18">
        <v>976550827</v>
      </c>
      <c r="K14" s="19">
        <v>976550827</v>
      </c>
      <c r="L14" s="19">
        <v>0</v>
      </c>
      <c r="M14" s="19">
        <v>0</v>
      </c>
      <c r="N14" s="19">
        <v>976550827</v>
      </c>
      <c r="O14" s="19">
        <v>0</v>
      </c>
      <c r="P14" s="19">
        <v>0</v>
      </c>
      <c r="Q14" s="19">
        <v>0</v>
      </c>
      <c r="R14" s="19">
        <v>137027042.66</v>
      </c>
      <c r="S14" s="19">
        <v>137027042.66</v>
      </c>
      <c r="T14" s="19">
        <v>839523784.34000003</v>
      </c>
      <c r="U14" s="19">
        <v>839523784.34000003</v>
      </c>
      <c r="V14" s="19">
        <v>0</v>
      </c>
      <c r="W14" s="19">
        <v>839523784.34000003</v>
      </c>
      <c r="X14" s="20">
        <f t="shared" si="0"/>
        <v>0.14031736891867891</v>
      </c>
      <c r="Y14" s="20">
        <f t="shared" si="1"/>
        <v>0.14031736891867891</v>
      </c>
      <c r="Z14" s="20">
        <f t="shared" si="2"/>
        <v>0</v>
      </c>
      <c r="AA14" s="21">
        <f t="shared" si="3"/>
        <v>0.14031736891867891</v>
      </c>
    </row>
    <row r="15" spans="1:28" ht="30" outlineLevel="2" x14ac:dyDescent="0.25">
      <c r="A15" s="15" t="s">
        <v>31</v>
      </c>
      <c r="B15" s="16" t="s">
        <v>32</v>
      </c>
      <c r="C15" s="16" t="s">
        <v>33</v>
      </c>
      <c r="D15" s="16" t="s">
        <v>45</v>
      </c>
      <c r="E15" s="16"/>
      <c r="F15" s="16" t="s">
        <v>35</v>
      </c>
      <c r="G15" s="16">
        <v>1111</v>
      </c>
      <c r="H15" s="16">
        <v>3480</v>
      </c>
      <c r="I15" s="17" t="s">
        <v>46</v>
      </c>
      <c r="J15" s="18">
        <v>1575507412</v>
      </c>
      <c r="K15" s="19">
        <v>1575507412</v>
      </c>
      <c r="L15" s="19">
        <v>0</v>
      </c>
      <c r="M15" s="19">
        <v>0</v>
      </c>
      <c r="N15" s="19">
        <v>1575507412</v>
      </c>
      <c r="O15" s="19">
        <v>0</v>
      </c>
      <c r="P15" s="19">
        <v>0</v>
      </c>
      <c r="Q15" s="19">
        <v>0</v>
      </c>
      <c r="R15" s="19">
        <v>244969374.06999999</v>
      </c>
      <c r="S15" s="19">
        <v>244969374.06999999</v>
      </c>
      <c r="T15" s="19">
        <v>1330538037.9300001</v>
      </c>
      <c r="U15" s="19">
        <v>1330538037.9300001</v>
      </c>
      <c r="V15" s="19">
        <v>0</v>
      </c>
      <c r="W15" s="19">
        <v>1330538037.9300001</v>
      </c>
      <c r="X15" s="20">
        <f t="shared" si="0"/>
        <v>0.15548601815781238</v>
      </c>
      <c r="Y15" s="20">
        <f t="shared" si="1"/>
        <v>0.15548601815781238</v>
      </c>
      <c r="Z15" s="20">
        <f t="shared" si="2"/>
        <v>0</v>
      </c>
      <c r="AA15" s="21">
        <f t="shared" si="3"/>
        <v>0.15548601815781238</v>
      </c>
    </row>
    <row r="16" spans="1:28" outlineLevel="2" x14ac:dyDescent="0.25">
      <c r="A16" s="15" t="s">
        <v>31</v>
      </c>
      <c r="B16" s="16" t="s">
        <v>32</v>
      </c>
      <c r="C16" s="16" t="s">
        <v>33</v>
      </c>
      <c r="D16" s="16" t="s">
        <v>47</v>
      </c>
      <c r="E16" s="16"/>
      <c r="F16" s="16" t="s">
        <v>35</v>
      </c>
      <c r="G16" s="16">
        <v>1111</v>
      </c>
      <c r="H16" s="16">
        <v>3480</v>
      </c>
      <c r="I16" s="17" t="s">
        <v>48</v>
      </c>
      <c r="J16" s="18">
        <v>572743814</v>
      </c>
      <c r="K16" s="19">
        <v>572743814</v>
      </c>
      <c r="L16" s="19">
        <v>0</v>
      </c>
      <c r="M16" s="19">
        <v>0</v>
      </c>
      <c r="N16" s="19">
        <v>572743814</v>
      </c>
      <c r="O16" s="19">
        <v>0</v>
      </c>
      <c r="P16" s="19">
        <v>0</v>
      </c>
      <c r="Q16" s="19">
        <v>0</v>
      </c>
      <c r="R16" s="19">
        <v>0</v>
      </c>
      <c r="S16" s="19">
        <v>0</v>
      </c>
      <c r="T16" s="19">
        <v>572743814</v>
      </c>
      <c r="U16" s="19">
        <v>572743814</v>
      </c>
      <c r="V16" s="19">
        <v>0</v>
      </c>
      <c r="W16" s="19">
        <v>572743814</v>
      </c>
      <c r="X16" s="20">
        <f t="shared" si="0"/>
        <v>0</v>
      </c>
      <c r="Y16" s="20">
        <f t="shared" si="1"/>
        <v>0</v>
      </c>
      <c r="Z16" s="20">
        <f t="shared" si="2"/>
        <v>0</v>
      </c>
      <c r="AA16" s="21">
        <f t="shared" si="3"/>
        <v>0</v>
      </c>
    </row>
    <row r="17" spans="1:27" outlineLevel="2" x14ac:dyDescent="0.25">
      <c r="A17" s="15" t="s">
        <v>31</v>
      </c>
      <c r="B17" s="16" t="s">
        <v>32</v>
      </c>
      <c r="C17" s="16" t="s">
        <v>33</v>
      </c>
      <c r="D17" s="16" t="s">
        <v>49</v>
      </c>
      <c r="E17" s="16"/>
      <c r="F17" s="16" t="s">
        <v>35</v>
      </c>
      <c r="G17" s="16">
        <v>1111</v>
      </c>
      <c r="H17" s="16">
        <v>3480</v>
      </c>
      <c r="I17" s="17" t="s">
        <v>50</v>
      </c>
      <c r="J17" s="18">
        <v>500832759</v>
      </c>
      <c r="K17" s="19">
        <v>500832759</v>
      </c>
      <c r="L17" s="19">
        <v>0</v>
      </c>
      <c r="M17" s="19">
        <v>0</v>
      </c>
      <c r="N17" s="19">
        <v>500832759</v>
      </c>
      <c r="O17" s="19">
        <v>0</v>
      </c>
      <c r="P17" s="19">
        <v>6607193.8200000003</v>
      </c>
      <c r="Q17" s="19">
        <v>0</v>
      </c>
      <c r="R17" s="19">
        <v>470005788.82999998</v>
      </c>
      <c r="S17" s="19">
        <v>470005788.82999998</v>
      </c>
      <c r="T17" s="19">
        <v>24219776.350000001</v>
      </c>
      <c r="U17" s="19">
        <v>24219776.350000001</v>
      </c>
      <c r="V17" s="19">
        <v>0</v>
      </c>
      <c r="W17" s="19">
        <v>24219776.350000024</v>
      </c>
      <c r="X17" s="20">
        <f t="shared" si="0"/>
        <v>0.93844857466681808</v>
      </c>
      <c r="Y17" s="20">
        <f t="shared" si="1"/>
        <v>0.93844857466681808</v>
      </c>
      <c r="Z17" s="20">
        <f t="shared" si="2"/>
        <v>1.3192415434630147E-2</v>
      </c>
      <c r="AA17" s="21">
        <f t="shared" si="3"/>
        <v>0.9516409901014482</v>
      </c>
    </row>
    <row r="18" spans="1:27" outlineLevel="2" x14ac:dyDescent="0.25">
      <c r="A18" s="15" t="s">
        <v>31</v>
      </c>
      <c r="B18" s="16" t="s">
        <v>32</v>
      </c>
      <c r="C18" s="16" t="s">
        <v>33</v>
      </c>
      <c r="D18" s="16" t="s">
        <v>51</v>
      </c>
      <c r="E18" s="16"/>
      <c r="F18" s="16" t="s">
        <v>35</v>
      </c>
      <c r="G18" s="16">
        <v>1111</v>
      </c>
      <c r="H18" s="16">
        <v>3480</v>
      </c>
      <c r="I18" s="17" t="s">
        <v>52</v>
      </c>
      <c r="J18" s="18">
        <v>388324343</v>
      </c>
      <c r="K18" s="19">
        <v>388324343</v>
      </c>
      <c r="L18" s="19">
        <v>0</v>
      </c>
      <c r="M18" s="19">
        <v>0</v>
      </c>
      <c r="N18" s="19">
        <v>388324343</v>
      </c>
      <c r="O18" s="19">
        <v>0</v>
      </c>
      <c r="P18" s="19">
        <v>0</v>
      </c>
      <c r="Q18" s="19">
        <v>0</v>
      </c>
      <c r="R18" s="19">
        <v>55098915.759999998</v>
      </c>
      <c r="S18" s="19">
        <v>55098915.759999998</v>
      </c>
      <c r="T18" s="19">
        <v>333225427.24000001</v>
      </c>
      <c r="U18" s="19">
        <v>333225427.24000001</v>
      </c>
      <c r="V18" s="19">
        <v>0</v>
      </c>
      <c r="W18" s="19">
        <v>333225427.24000001</v>
      </c>
      <c r="X18" s="20">
        <f t="shared" si="0"/>
        <v>0.1418889048632215</v>
      </c>
      <c r="Y18" s="20">
        <f t="shared" si="1"/>
        <v>0.1418889048632215</v>
      </c>
      <c r="Z18" s="20">
        <f t="shared" si="2"/>
        <v>0</v>
      </c>
      <c r="AA18" s="21">
        <f t="shared" si="3"/>
        <v>0.1418889048632215</v>
      </c>
    </row>
    <row r="19" spans="1:27" ht="120" outlineLevel="2" x14ac:dyDescent="0.25">
      <c r="A19" s="15" t="s">
        <v>31</v>
      </c>
      <c r="B19" s="16" t="s">
        <v>32</v>
      </c>
      <c r="C19" s="16" t="s">
        <v>33</v>
      </c>
      <c r="D19" s="16" t="s">
        <v>53</v>
      </c>
      <c r="E19" s="16" t="s">
        <v>54</v>
      </c>
      <c r="F19" s="16" t="s">
        <v>35</v>
      </c>
      <c r="G19" s="16">
        <v>1112</v>
      </c>
      <c r="H19" s="16">
        <v>3480</v>
      </c>
      <c r="I19" s="17" t="s">
        <v>55</v>
      </c>
      <c r="J19" s="18">
        <v>628736833</v>
      </c>
      <c r="K19" s="19">
        <v>628736833</v>
      </c>
      <c r="L19" s="19">
        <v>0</v>
      </c>
      <c r="M19" s="19">
        <v>0</v>
      </c>
      <c r="N19" s="19">
        <v>628736833</v>
      </c>
      <c r="O19" s="19">
        <v>0</v>
      </c>
      <c r="P19" s="19">
        <v>494600972</v>
      </c>
      <c r="Q19" s="19">
        <v>0</v>
      </c>
      <c r="R19" s="19">
        <v>134135861</v>
      </c>
      <c r="S19" s="19">
        <v>134135861</v>
      </c>
      <c r="T19" s="19">
        <v>0</v>
      </c>
      <c r="U19" s="19">
        <v>0</v>
      </c>
      <c r="V19" s="19">
        <v>0</v>
      </c>
      <c r="W19" s="19">
        <v>0</v>
      </c>
      <c r="X19" s="20">
        <f t="shared" si="0"/>
        <v>0.21334182118768918</v>
      </c>
      <c r="Y19" s="20">
        <f t="shared" si="1"/>
        <v>0.21334182118768918</v>
      </c>
      <c r="Z19" s="20">
        <f t="shared" si="2"/>
        <v>0.78665817881231082</v>
      </c>
      <c r="AA19" s="21">
        <f t="shared" si="3"/>
        <v>1</v>
      </c>
    </row>
    <row r="20" spans="1:27" ht="60" outlineLevel="2" x14ac:dyDescent="0.25">
      <c r="A20" s="15" t="s">
        <v>31</v>
      </c>
      <c r="B20" s="16" t="s">
        <v>32</v>
      </c>
      <c r="C20" s="16" t="s">
        <v>33</v>
      </c>
      <c r="D20" s="16" t="s">
        <v>56</v>
      </c>
      <c r="E20" s="16" t="s">
        <v>54</v>
      </c>
      <c r="F20" s="16" t="s">
        <v>35</v>
      </c>
      <c r="G20" s="16">
        <v>1112</v>
      </c>
      <c r="H20" s="16">
        <v>3480</v>
      </c>
      <c r="I20" s="17" t="s">
        <v>57</v>
      </c>
      <c r="J20" s="18">
        <v>33985775</v>
      </c>
      <c r="K20" s="19">
        <v>33985775</v>
      </c>
      <c r="L20" s="19">
        <v>0</v>
      </c>
      <c r="M20" s="19">
        <v>0</v>
      </c>
      <c r="N20" s="19">
        <v>33985775</v>
      </c>
      <c r="O20" s="19">
        <v>0</v>
      </c>
      <c r="P20" s="19">
        <v>26717053</v>
      </c>
      <c r="Q20" s="19">
        <v>0</v>
      </c>
      <c r="R20" s="19">
        <v>7268722</v>
      </c>
      <c r="S20" s="19">
        <v>7268722</v>
      </c>
      <c r="T20" s="19">
        <v>0</v>
      </c>
      <c r="U20" s="19">
        <v>0</v>
      </c>
      <c r="V20" s="19">
        <v>0</v>
      </c>
      <c r="W20" s="19">
        <v>0</v>
      </c>
      <c r="X20" s="20">
        <f t="shared" si="0"/>
        <v>0.21387542287913106</v>
      </c>
      <c r="Y20" s="20">
        <f t="shared" si="1"/>
        <v>0.21387542287913106</v>
      </c>
      <c r="Z20" s="20">
        <f t="shared" si="2"/>
        <v>0.78612457712086892</v>
      </c>
      <c r="AA20" s="21">
        <f t="shared" si="3"/>
        <v>1</v>
      </c>
    </row>
    <row r="21" spans="1:27" ht="120" outlineLevel="2" x14ac:dyDescent="0.25">
      <c r="A21" s="15" t="s">
        <v>31</v>
      </c>
      <c r="B21" s="16" t="s">
        <v>32</v>
      </c>
      <c r="C21" s="16" t="s">
        <v>33</v>
      </c>
      <c r="D21" s="16" t="s">
        <v>58</v>
      </c>
      <c r="E21" s="16" t="s">
        <v>54</v>
      </c>
      <c r="F21" s="16" t="s">
        <v>35</v>
      </c>
      <c r="G21" s="16">
        <v>1112</v>
      </c>
      <c r="H21" s="16">
        <v>3480</v>
      </c>
      <c r="I21" s="17" t="s">
        <v>59</v>
      </c>
      <c r="J21" s="18">
        <v>131757406</v>
      </c>
      <c r="K21" s="19">
        <v>131757406</v>
      </c>
      <c r="L21" s="19">
        <v>0</v>
      </c>
      <c r="M21" s="19">
        <v>0</v>
      </c>
      <c r="N21" s="19">
        <v>131757406</v>
      </c>
      <c r="O21" s="19">
        <v>0</v>
      </c>
      <c r="P21" s="19">
        <v>107336003</v>
      </c>
      <c r="Q21" s="19">
        <v>0</v>
      </c>
      <c r="R21" s="19">
        <v>24421403</v>
      </c>
      <c r="S21" s="19">
        <v>24421403</v>
      </c>
      <c r="T21" s="19">
        <v>0</v>
      </c>
      <c r="U21" s="19">
        <v>0</v>
      </c>
      <c r="V21" s="19">
        <v>0</v>
      </c>
      <c r="W21" s="19">
        <v>0</v>
      </c>
      <c r="X21" s="20">
        <f t="shared" si="0"/>
        <v>0.18535127353676042</v>
      </c>
      <c r="Y21" s="20">
        <f t="shared" si="1"/>
        <v>0.18535127353676042</v>
      </c>
      <c r="Z21" s="20">
        <f t="shared" si="2"/>
        <v>0.8146487264632396</v>
      </c>
      <c r="AA21" s="21">
        <f t="shared" si="3"/>
        <v>1</v>
      </c>
    </row>
    <row r="22" spans="1:27" ht="90" outlineLevel="2" x14ac:dyDescent="0.25">
      <c r="A22" s="15" t="s">
        <v>31</v>
      </c>
      <c r="B22" s="16" t="s">
        <v>32</v>
      </c>
      <c r="C22" s="16" t="s">
        <v>33</v>
      </c>
      <c r="D22" s="16" t="s">
        <v>60</v>
      </c>
      <c r="E22" s="16" t="s">
        <v>54</v>
      </c>
      <c r="F22" s="16" t="s">
        <v>35</v>
      </c>
      <c r="G22" s="16">
        <v>1112</v>
      </c>
      <c r="H22" s="16">
        <v>3480</v>
      </c>
      <c r="I22" s="17" t="s">
        <v>61</v>
      </c>
      <c r="J22" s="18">
        <v>203914649</v>
      </c>
      <c r="K22" s="19">
        <v>203914649</v>
      </c>
      <c r="L22" s="19">
        <v>0</v>
      </c>
      <c r="M22" s="19">
        <v>0</v>
      </c>
      <c r="N22" s="19">
        <v>203914649</v>
      </c>
      <c r="O22" s="19">
        <v>0</v>
      </c>
      <c r="P22" s="19">
        <v>160649115</v>
      </c>
      <c r="Q22" s="19">
        <v>0</v>
      </c>
      <c r="R22" s="19">
        <v>43265534</v>
      </c>
      <c r="S22" s="19">
        <v>43265534</v>
      </c>
      <c r="T22" s="19">
        <v>0</v>
      </c>
      <c r="U22" s="19">
        <v>0</v>
      </c>
      <c r="V22" s="19">
        <v>0</v>
      </c>
      <c r="W22" s="19">
        <v>0</v>
      </c>
      <c r="X22" s="20">
        <f t="shared" si="0"/>
        <v>0.21217472217996461</v>
      </c>
      <c r="Y22" s="20">
        <f t="shared" si="1"/>
        <v>0.21217472217996461</v>
      </c>
      <c r="Z22" s="20">
        <f t="shared" si="2"/>
        <v>0.78782527782003542</v>
      </c>
      <c r="AA22" s="21">
        <f t="shared" si="3"/>
        <v>1</v>
      </c>
    </row>
    <row r="23" spans="1:27" ht="90" outlineLevel="2" x14ac:dyDescent="0.25">
      <c r="A23" s="15" t="s">
        <v>31</v>
      </c>
      <c r="B23" s="16" t="s">
        <v>32</v>
      </c>
      <c r="C23" s="16" t="s">
        <v>33</v>
      </c>
      <c r="D23" s="16" t="s">
        <v>62</v>
      </c>
      <c r="E23" s="16" t="s">
        <v>54</v>
      </c>
      <c r="F23" s="16" t="s">
        <v>35</v>
      </c>
      <c r="G23" s="16">
        <v>1112</v>
      </c>
      <c r="H23" s="16">
        <v>3480</v>
      </c>
      <c r="I23" s="17" t="s">
        <v>63</v>
      </c>
      <c r="J23" s="18">
        <v>101957324</v>
      </c>
      <c r="K23" s="19">
        <v>101957324</v>
      </c>
      <c r="L23" s="19">
        <v>0</v>
      </c>
      <c r="M23" s="19">
        <v>0</v>
      </c>
      <c r="N23" s="19">
        <v>101957324</v>
      </c>
      <c r="O23" s="19">
        <v>0</v>
      </c>
      <c r="P23" s="19">
        <v>80124547</v>
      </c>
      <c r="Q23" s="19">
        <v>0</v>
      </c>
      <c r="R23" s="19">
        <v>21832777</v>
      </c>
      <c r="S23" s="19">
        <v>21832777</v>
      </c>
      <c r="T23" s="19">
        <v>0</v>
      </c>
      <c r="U23" s="19">
        <v>0</v>
      </c>
      <c r="V23" s="19">
        <v>0</v>
      </c>
      <c r="W23" s="19">
        <v>0</v>
      </c>
      <c r="X23" s="20">
        <f t="shared" si="0"/>
        <v>0.21413642633461036</v>
      </c>
      <c r="Y23" s="20">
        <f t="shared" si="1"/>
        <v>0.21413642633461036</v>
      </c>
      <c r="Z23" s="20">
        <f t="shared" si="2"/>
        <v>0.78586357366538961</v>
      </c>
      <c r="AA23" s="21">
        <f t="shared" si="3"/>
        <v>1</v>
      </c>
    </row>
    <row r="24" spans="1:27" ht="60" outlineLevel="2" x14ac:dyDescent="0.25">
      <c r="A24" s="15" t="s">
        <v>31</v>
      </c>
      <c r="B24" s="16" t="s">
        <v>32</v>
      </c>
      <c r="C24" s="16" t="s">
        <v>33</v>
      </c>
      <c r="D24" s="16" t="s">
        <v>64</v>
      </c>
      <c r="E24" s="16" t="s">
        <v>54</v>
      </c>
      <c r="F24" s="16" t="s">
        <v>35</v>
      </c>
      <c r="G24" s="16">
        <v>1112</v>
      </c>
      <c r="H24" s="16">
        <v>3480</v>
      </c>
      <c r="I24" s="17" t="s">
        <v>65</v>
      </c>
      <c r="J24" s="18">
        <v>295592180</v>
      </c>
      <c r="K24" s="19">
        <v>295592180</v>
      </c>
      <c r="L24" s="19">
        <v>0</v>
      </c>
      <c r="M24" s="19">
        <v>0</v>
      </c>
      <c r="N24" s="19">
        <v>295592180</v>
      </c>
      <c r="O24" s="19">
        <v>0</v>
      </c>
      <c r="P24" s="19">
        <v>0</v>
      </c>
      <c r="Q24" s="19">
        <v>0</v>
      </c>
      <c r="R24" s="19">
        <v>43041899.710000001</v>
      </c>
      <c r="S24" s="19">
        <v>21378691.199999999</v>
      </c>
      <c r="T24" s="19">
        <v>252550280.28999999</v>
      </c>
      <c r="U24" s="19">
        <v>252550280.28999999</v>
      </c>
      <c r="V24" s="19">
        <v>0</v>
      </c>
      <c r="W24" s="19">
        <v>252550280.28999999</v>
      </c>
      <c r="X24" s="20">
        <f t="shared" si="0"/>
        <v>0.14561244384069971</v>
      </c>
      <c r="Y24" s="20">
        <f t="shared" si="1"/>
        <v>0.14561244384069971</v>
      </c>
      <c r="Z24" s="20">
        <f t="shared" si="2"/>
        <v>0</v>
      </c>
      <c r="AA24" s="21">
        <f t="shared" si="3"/>
        <v>0.14561244384069971</v>
      </c>
    </row>
    <row r="25" spans="1:27" outlineLevel="2" x14ac:dyDescent="0.25">
      <c r="A25" s="15" t="s">
        <v>196</v>
      </c>
      <c r="B25" s="16" t="s">
        <v>32</v>
      </c>
      <c r="C25" s="16" t="s">
        <v>33</v>
      </c>
      <c r="D25" s="16" t="s">
        <v>34</v>
      </c>
      <c r="E25" s="16"/>
      <c r="F25" s="16" t="s">
        <v>35</v>
      </c>
      <c r="G25" s="16">
        <v>1111</v>
      </c>
      <c r="H25" s="16">
        <v>3480</v>
      </c>
      <c r="I25" s="17" t="s">
        <v>36</v>
      </c>
      <c r="J25" s="18">
        <v>5036095615</v>
      </c>
      <c r="K25" s="19">
        <v>5036095615</v>
      </c>
      <c r="L25" s="19">
        <v>0</v>
      </c>
      <c r="M25" s="19">
        <v>0</v>
      </c>
      <c r="N25" s="19">
        <v>5036095615</v>
      </c>
      <c r="O25" s="19">
        <v>0</v>
      </c>
      <c r="P25" s="19">
        <v>187103.8</v>
      </c>
      <c r="Q25" s="19">
        <v>0</v>
      </c>
      <c r="R25" s="19">
        <v>796749323.50999999</v>
      </c>
      <c r="S25" s="19">
        <v>796749323.50999999</v>
      </c>
      <c r="T25" s="19">
        <v>4239159187.6900001</v>
      </c>
      <c r="U25" s="19">
        <v>4239159187.6900001</v>
      </c>
      <c r="V25" s="19">
        <v>0</v>
      </c>
      <c r="W25" s="19">
        <v>4239159187.6899996</v>
      </c>
      <c r="X25" s="20">
        <f t="shared" si="0"/>
        <v>0.15820774354181916</v>
      </c>
      <c r="Y25" s="20">
        <f t="shared" si="1"/>
        <v>0.15820774354181916</v>
      </c>
      <c r="Z25" s="20">
        <f t="shared" si="2"/>
        <v>3.7152551163387709E-5</v>
      </c>
      <c r="AA25" s="21">
        <f t="shared" si="3"/>
        <v>0.15824489609298253</v>
      </c>
    </row>
    <row r="26" spans="1:27" outlineLevel="2" x14ac:dyDescent="0.25">
      <c r="A26" s="15" t="s">
        <v>196</v>
      </c>
      <c r="B26" s="16" t="s">
        <v>32</v>
      </c>
      <c r="C26" s="16" t="s">
        <v>33</v>
      </c>
      <c r="D26" s="16" t="s">
        <v>37</v>
      </c>
      <c r="E26" s="16"/>
      <c r="F26" s="16" t="s">
        <v>35</v>
      </c>
      <c r="G26" s="16">
        <v>1111</v>
      </c>
      <c r="H26" s="16">
        <v>3480</v>
      </c>
      <c r="I26" s="17" t="s">
        <v>38</v>
      </c>
      <c r="J26" s="18">
        <v>15411178</v>
      </c>
      <c r="K26" s="19">
        <v>15411178</v>
      </c>
      <c r="L26" s="19">
        <v>0</v>
      </c>
      <c r="M26" s="19">
        <v>0</v>
      </c>
      <c r="N26" s="19">
        <v>15411178</v>
      </c>
      <c r="O26" s="19">
        <v>0</v>
      </c>
      <c r="P26" s="19">
        <v>0</v>
      </c>
      <c r="Q26" s="19">
        <v>0</v>
      </c>
      <c r="R26" s="19">
        <v>1763036.67</v>
      </c>
      <c r="S26" s="19">
        <v>1763036.67</v>
      </c>
      <c r="T26" s="19">
        <v>13648141.33</v>
      </c>
      <c r="U26" s="19">
        <v>13648141.33</v>
      </c>
      <c r="V26" s="19">
        <v>0</v>
      </c>
      <c r="W26" s="19">
        <v>13648141.33</v>
      </c>
      <c r="X26" s="20">
        <f t="shared" si="0"/>
        <v>0.11439986417650876</v>
      </c>
      <c r="Y26" s="20">
        <f t="shared" si="1"/>
        <v>0.11439986417650876</v>
      </c>
      <c r="Z26" s="20">
        <f t="shared" si="2"/>
        <v>0</v>
      </c>
      <c r="AA26" s="21">
        <f t="shared" si="3"/>
        <v>0.11439986417650876</v>
      </c>
    </row>
    <row r="27" spans="1:27" outlineLevel="2" x14ac:dyDescent="0.25">
      <c r="A27" s="15" t="s">
        <v>196</v>
      </c>
      <c r="B27" s="16" t="s">
        <v>32</v>
      </c>
      <c r="C27" s="16" t="s">
        <v>33</v>
      </c>
      <c r="D27" s="16" t="s">
        <v>39</v>
      </c>
      <c r="E27" s="16"/>
      <c r="F27" s="16" t="s">
        <v>35</v>
      </c>
      <c r="G27" s="16">
        <v>1111</v>
      </c>
      <c r="H27" s="16">
        <v>3480</v>
      </c>
      <c r="I27" s="17" t="s">
        <v>40</v>
      </c>
      <c r="J27" s="18">
        <v>173936313</v>
      </c>
      <c r="K27" s="19">
        <v>173936313</v>
      </c>
      <c r="L27" s="19">
        <v>0</v>
      </c>
      <c r="M27" s="19">
        <v>0</v>
      </c>
      <c r="N27" s="19">
        <v>173936313</v>
      </c>
      <c r="O27" s="19">
        <v>0</v>
      </c>
      <c r="P27" s="19">
        <v>0</v>
      </c>
      <c r="Q27" s="19">
        <v>0</v>
      </c>
      <c r="R27" s="19">
        <v>29380252.010000002</v>
      </c>
      <c r="S27" s="19">
        <v>29380252.010000002</v>
      </c>
      <c r="T27" s="19">
        <v>144556060.99000001</v>
      </c>
      <c r="U27" s="19">
        <v>144556060.99000001</v>
      </c>
      <c r="V27" s="19">
        <v>0</v>
      </c>
      <c r="W27" s="19">
        <v>144556060.99000001</v>
      </c>
      <c r="X27" s="20">
        <f t="shared" si="0"/>
        <v>0.16891384842680895</v>
      </c>
      <c r="Y27" s="20">
        <f t="shared" si="1"/>
        <v>0.16891384842680895</v>
      </c>
      <c r="Z27" s="20">
        <f t="shared" si="2"/>
        <v>0</v>
      </c>
      <c r="AA27" s="21">
        <f t="shared" si="3"/>
        <v>0.16891384842680895</v>
      </c>
    </row>
    <row r="28" spans="1:27" outlineLevel="2" x14ac:dyDescent="0.25">
      <c r="A28" s="15" t="s">
        <v>196</v>
      </c>
      <c r="B28" s="16" t="s">
        <v>32</v>
      </c>
      <c r="C28" s="16" t="s">
        <v>33</v>
      </c>
      <c r="D28" s="16" t="s">
        <v>43</v>
      </c>
      <c r="E28" s="16"/>
      <c r="F28" s="16" t="s">
        <v>35</v>
      </c>
      <c r="G28" s="16">
        <v>1111</v>
      </c>
      <c r="H28" s="16">
        <v>3480</v>
      </c>
      <c r="I28" s="17" t="s">
        <v>44</v>
      </c>
      <c r="J28" s="18">
        <v>1407367658</v>
      </c>
      <c r="K28" s="19">
        <v>1407367658</v>
      </c>
      <c r="L28" s="19">
        <v>0</v>
      </c>
      <c r="M28" s="19">
        <v>0</v>
      </c>
      <c r="N28" s="19">
        <v>1407367658</v>
      </c>
      <c r="O28" s="19">
        <v>0</v>
      </c>
      <c r="P28" s="19">
        <v>68804.66</v>
      </c>
      <c r="Q28" s="19">
        <v>0</v>
      </c>
      <c r="R28" s="19">
        <v>194220479.12</v>
      </c>
      <c r="S28" s="19">
        <v>194220479.12</v>
      </c>
      <c r="T28" s="19">
        <v>1213078374.22</v>
      </c>
      <c r="U28" s="19">
        <v>1213078374.22</v>
      </c>
      <c r="V28" s="19">
        <v>0</v>
      </c>
      <c r="W28" s="19">
        <v>1213078374.2199998</v>
      </c>
      <c r="X28" s="20">
        <f t="shared" si="0"/>
        <v>0.13800265908910064</v>
      </c>
      <c r="Y28" s="20">
        <f t="shared" si="1"/>
        <v>0.13800265908910064</v>
      </c>
      <c r="Z28" s="20">
        <f t="shared" si="2"/>
        <v>4.8888902348216394E-5</v>
      </c>
      <c r="AA28" s="21">
        <f t="shared" si="3"/>
        <v>0.13805154799144886</v>
      </c>
    </row>
    <row r="29" spans="1:27" ht="30" outlineLevel="2" x14ac:dyDescent="0.25">
      <c r="A29" s="15" t="s">
        <v>196</v>
      </c>
      <c r="B29" s="16" t="s">
        <v>32</v>
      </c>
      <c r="C29" s="16" t="s">
        <v>33</v>
      </c>
      <c r="D29" s="16" t="s">
        <v>45</v>
      </c>
      <c r="E29" s="16"/>
      <c r="F29" s="16" t="s">
        <v>35</v>
      </c>
      <c r="G29" s="16">
        <v>1111</v>
      </c>
      <c r="H29" s="16">
        <v>3480</v>
      </c>
      <c r="I29" s="17" t="s">
        <v>46</v>
      </c>
      <c r="J29" s="18">
        <v>2005761888</v>
      </c>
      <c r="K29" s="19">
        <v>2005761888</v>
      </c>
      <c r="L29" s="19">
        <v>0</v>
      </c>
      <c r="M29" s="19">
        <v>0</v>
      </c>
      <c r="N29" s="19">
        <v>2005761888</v>
      </c>
      <c r="O29" s="19">
        <v>0</v>
      </c>
      <c r="P29" s="19">
        <v>0</v>
      </c>
      <c r="Q29" s="19">
        <v>0</v>
      </c>
      <c r="R29" s="19">
        <v>324328669.51999998</v>
      </c>
      <c r="S29" s="19">
        <v>324328669.51999998</v>
      </c>
      <c r="T29" s="19">
        <v>1681433218.48</v>
      </c>
      <c r="U29" s="19">
        <v>1681433218.48</v>
      </c>
      <c r="V29" s="19">
        <v>0</v>
      </c>
      <c r="W29" s="19">
        <v>1681433218.48</v>
      </c>
      <c r="X29" s="20">
        <f t="shared" si="0"/>
        <v>0.16169849046408841</v>
      </c>
      <c r="Y29" s="20">
        <f t="shared" si="1"/>
        <v>0.16169849046408841</v>
      </c>
      <c r="Z29" s="20">
        <f t="shared" si="2"/>
        <v>0</v>
      </c>
      <c r="AA29" s="21">
        <f t="shared" si="3"/>
        <v>0.16169849046408841</v>
      </c>
    </row>
    <row r="30" spans="1:27" outlineLevel="2" x14ac:dyDescent="0.25">
      <c r="A30" s="15" t="s">
        <v>196</v>
      </c>
      <c r="B30" s="16" t="s">
        <v>32</v>
      </c>
      <c r="C30" s="16" t="s">
        <v>33</v>
      </c>
      <c r="D30" s="16" t="s">
        <v>47</v>
      </c>
      <c r="E30" s="16"/>
      <c r="F30" s="16" t="s">
        <v>35</v>
      </c>
      <c r="G30" s="16">
        <v>1111</v>
      </c>
      <c r="H30" s="16">
        <v>3480</v>
      </c>
      <c r="I30" s="17" t="s">
        <v>48</v>
      </c>
      <c r="J30" s="18">
        <v>820885488</v>
      </c>
      <c r="K30" s="19">
        <v>820885488</v>
      </c>
      <c r="L30" s="19">
        <v>0</v>
      </c>
      <c r="M30" s="19">
        <v>0</v>
      </c>
      <c r="N30" s="19">
        <v>820885488</v>
      </c>
      <c r="O30" s="19">
        <v>0</v>
      </c>
      <c r="P30" s="19">
        <v>0</v>
      </c>
      <c r="Q30" s="19">
        <v>0</v>
      </c>
      <c r="R30" s="19">
        <v>12767.31</v>
      </c>
      <c r="S30" s="19">
        <v>12767.31</v>
      </c>
      <c r="T30" s="19">
        <v>820872720.69000006</v>
      </c>
      <c r="U30" s="19">
        <v>820872720.69000006</v>
      </c>
      <c r="V30" s="19">
        <v>0</v>
      </c>
      <c r="W30" s="19">
        <v>820872720.69000006</v>
      </c>
      <c r="X30" s="20">
        <f t="shared" si="0"/>
        <v>1.5553095025599963E-5</v>
      </c>
      <c r="Y30" s="20">
        <f t="shared" si="1"/>
        <v>1.5553095025599963E-5</v>
      </c>
      <c r="Z30" s="20">
        <f t="shared" si="2"/>
        <v>0</v>
      </c>
      <c r="AA30" s="21">
        <f t="shared" si="3"/>
        <v>1.5553095025599963E-5</v>
      </c>
    </row>
    <row r="31" spans="1:27" outlineLevel="2" x14ac:dyDescent="0.25">
      <c r="A31" s="15" t="s">
        <v>196</v>
      </c>
      <c r="B31" s="16" t="s">
        <v>32</v>
      </c>
      <c r="C31" s="16" t="s">
        <v>33</v>
      </c>
      <c r="D31" s="16" t="s">
        <v>49</v>
      </c>
      <c r="E31" s="16"/>
      <c r="F31" s="16" t="s">
        <v>35</v>
      </c>
      <c r="G31" s="16">
        <v>1111</v>
      </c>
      <c r="H31" s="16">
        <v>3480</v>
      </c>
      <c r="I31" s="17" t="s">
        <v>50</v>
      </c>
      <c r="J31" s="18">
        <v>749322542</v>
      </c>
      <c r="K31" s="19">
        <v>749322542</v>
      </c>
      <c r="L31" s="19">
        <v>0</v>
      </c>
      <c r="M31" s="19">
        <v>0</v>
      </c>
      <c r="N31" s="19">
        <v>749322542</v>
      </c>
      <c r="O31" s="19">
        <v>0</v>
      </c>
      <c r="P31" s="19">
        <v>2981718.55</v>
      </c>
      <c r="Q31" s="19">
        <v>0</v>
      </c>
      <c r="R31" s="19">
        <v>707197866.19000006</v>
      </c>
      <c r="S31" s="19">
        <v>707197866.19000006</v>
      </c>
      <c r="T31" s="19">
        <v>39142957.259999998</v>
      </c>
      <c r="U31" s="19">
        <v>39142957.259999998</v>
      </c>
      <c r="V31" s="19">
        <v>0</v>
      </c>
      <c r="W31" s="19">
        <v>39142957.25999999</v>
      </c>
      <c r="X31" s="20">
        <f t="shared" si="0"/>
        <v>0.9437829860322019</v>
      </c>
      <c r="Y31" s="20">
        <f t="shared" si="1"/>
        <v>0.9437829860322019</v>
      </c>
      <c r="Z31" s="20">
        <f t="shared" si="2"/>
        <v>3.97921907172519E-3</v>
      </c>
      <c r="AA31" s="21">
        <f t="shared" si="3"/>
        <v>0.94776220510392706</v>
      </c>
    </row>
    <row r="32" spans="1:27" outlineLevel="2" x14ac:dyDescent="0.25">
      <c r="A32" s="15" t="s">
        <v>196</v>
      </c>
      <c r="B32" s="16" t="s">
        <v>32</v>
      </c>
      <c r="C32" s="16" t="s">
        <v>33</v>
      </c>
      <c r="D32" s="16" t="s">
        <v>51</v>
      </c>
      <c r="E32" s="16"/>
      <c r="F32" s="16" t="s">
        <v>35</v>
      </c>
      <c r="G32" s="16">
        <v>1111</v>
      </c>
      <c r="H32" s="16">
        <v>3480</v>
      </c>
      <c r="I32" s="17" t="s">
        <v>52</v>
      </c>
      <c r="J32" s="18">
        <v>384555606</v>
      </c>
      <c r="K32" s="19">
        <v>384555606</v>
      </c>
      <c r="L32" s="19">
        <v>0</v>
      </c>
      <c r="M32" s="19">
        <v>0</v>
      </c>
      <c r="N32" s="19">
        <v>384555606</v>
      </c>
      <c r="O32" s="19">
        <v>0</v>
      </c>
      <c r="P32" s="19">
        <v>27276</v>
      </c>
      <c r="Q32" s="19">
        <v>0</v>
      </c>
      <c r="R32" s="19">
        <v>55266572.240000002</v>
      </c>
      <c r="S32" s="19">
        <v>55266572.240000002</v>
      </c>
      <c r="T32" s="19">
        <v>329261757.75999999</v>
      </c>
      <c r="U32" s="19">
        <v>329261757.75999999</v>
      </c>
      <c r="V32" s="19">
        <v>0</v>
      </c>
      <c r="W32" s="19">
        <v>329261757.75999999</v>
      </c>
      <c r="X32" s="20">
        <f t="shared" si="0"/>
        <v>0.14371542470765594</v>
      </c>
      <c r="Y32" s="20">
        <f t="shared" si="1"/>
        <v>0.14371542470765594</v>
      </c>
      <c r="Z32" s="20">
        <f t="shared" si="2"/>
        <v>7.0928624038834058E-5</v>
      </c>
      <c r="AA32" s="21">
        <f t="shared" si="3"/>
        <v>0.14378635333169479</v>
      </c>
    </row>
    <row r="33" spans="1:27" ht="120" outlineLevel="2" x14ac:dyDescent="0.25">
      <c r="A33" s="15" t="s">
        <v>196</v>
      </c>
      <c r="B33" s="16" t="s">
        <v>32</v>
      </c>
      <c r="C33" s="16" t="s">
        <v>33</v>
      </c>
      <c r="D33" s="16" t="s">
        <v>53</v>
      </c>
      <c r="E33" s="16" t="s">
        <v>54</v>
      </c>
      <c r="F33" s="16" t="s">
        <v>35</v>
      </c>
      <c r="G33" s="16">
        <v>1112</v>
      </c>
      <c r="H33" s="16">
        <v>3480</v>
      </c>
      <c r="I33" s="17" t="s">
        <v>55</v>
      </c>
      <c r="J33" s="18">
        <v>899711538</v>
      </c>
      <c r="K33" s="19">
        <v>899711538</v>
      </c>
      <c r="L33" s="19">
        <v>0</v>
      </c>
      <c r="M33" s="19">
        <v>0</v>
      </c>
      <c r="N33" s="19">
        <v>899711538</v>
      </c>
      <c r="O33" s="19">
        <v>0</v>
      </c>
      <c r="P33" s="19">
        <v>703566247</v>
      </c>
      <c r="Q33" s="19">
        <v>0</v>
      </c>
      <c r="R33" s="19">
        <v>196145291</v>
      </c>
      <c r="S33" s="19">
        <v>196145291</v>
      </c>
      <c r="T33" s="19">
        <v>0</v>
      </c>
      <c r="U33" s="19">
        <v>0</v>
      </c>
      <c r="V33" s="19">
        <v>0</v>
      </c>
      <c r="W33" s="19">
        <v>0</v>
      </c>
      <c r="X33" s="20">
        <f t="shared" si="0"/>
        <v>0.21800908704140681</v>
      </c>
      <c r="Y33" s="20">
        <f t="shared" si="1"/>
        <v>0.21800908704140681</v>
      </c>
      <c r="Z33" s="20">
        <f t="shared" si="2"/>
        <v>0.78199091295859313</v>
      </c>
      <c r="AA33" s="21">
        <f t="shared" si="3"/>
        <v>1</v>
      </c>
    </row>
    <row r="34" spans="1:27" ht="60" outlineLevel="2" x14ac:dyDescent="0.25">
      <c r="A34" s="15" t="s">
        <v>196</v>
      </c>
      <c r="B34" s="16" t="s">
        <v>32</v>
      </c>
      <c r="C34" s="16" t="s">
        <v>33</v>
      </c>
      <c r="D34" s="16" t="s">
        <v>56</v>
      </c>
      <c r="E34" s="16" t="s">
        <v>54</v>
      </c>
      <c r="F34" s="16" t="s">
        <v>35</v>
      </c>
      <c r="G34" s="16">
        <v>1112</v>
      </c>
      <c r="H34" s="16">
        <v>3480</v>
      </c>
      <c r="I34" s="17" t="s">
        <v>57</v>
      </c>
      <c r="J34" s="18">
        <v>48633056</v>
      </c>
      <c r="K34" s="19">
        <v>48633056</v>
      </c>
      <c r="L34" s="19">
        <v>0</v>
      </c>
      <c r="M34" s="19">
        <v>0</v>
      </c>
      <c r="N34" s="19">
        <v>48633056</v>
      </c>
      <c r="O34" s="19">
        <v>0</v>
      </c>
      <c r="P34" s="19">
        <v>38032785</v>
      </c>
      <c r="Q34" s="19">
        <v>0</v>
      </c>
      <c r="R34" s="19">
        <v>10600271</v>
      </c>
      <c r="S34" s="19">
        <v>10600271</v>
      </c>
      <c r="T34" s="19">
        <v>0</v>
      </c>
      <c r="U34" s="19">
        <v>0</v>
      </c>
      <c r="V34" s="19">
        <v>0</v>
      </c>
      <c r="W34" s="19">
        <v>0</v>
      </c>
      <c r="X34" s="20">
        <f t="shared" si="0"/>
        <v>0.21796432039968863</v>
      </c>
      <c r="Y34" s="20">
        <f t="shared" si="1"/>
        <v>0.21796432039968863</v>
      </c>
      <c r="Z34" s="20">
        <f t="shared" si="2"/>
        <v>0.7820356796003114</v>
      </c>
      <c r="AA34" s="21">
        <f t="shared" si="3"/>
        <v>1</v>
      </c>
    </row>
    <row r="35" spans="1:27" ht="120" outlineLevel="2" x14ac:dyDescent="0.25">
      <c r="A35" s="15" t="s">
        <v>196</v>
      </c>
      <c r="B35" s="16" t="s">
        <v>32</v>
      </c>
      <c r="C35" s="16" t="s">
        <v>33</v>
      </c>
      <c r="D35" s="16" t="s">
        <v>58</v>
      </c>
      <c r="E35" s="16" t="s">
        <v>54</v>
      </c>
      <c r="F35" s="16" t="s">
        <v>35</v>
      </c>
      <c r="G35" s="16">
        <v>1112</v>
      </c>
      <c r="H35" s="16">
        <v>3480</v>
      </c>
      <c r="I35" s="17" t="s">
        <v>59</v>
      </c>
      <c r="J35" s="18">
        <v>194374970</v>
      </c>
      <c r="K35" s="19">
        <v>194374970</v>
      </c>
      <c r="L35" s="19">
        <v>0</v>
      </c>
      <c r="M35" s="19">
        <v>0</v>
      </c>
      <c r="N35" s="19">
        <v>194374970</v>
      </c>
      <c r="O35" s="19">
        <v>0</v>
      </c>
      <c r="P35" s="19">
        <v>158009883</v>
      </c>
      <c r="Q35" s="19">
        <v>0</v>
      </c>
      <c r="R35" s="19">
        <v>36365087</v>
      </c>
      <c r="S35" s="19">
        <v>36365087</v>
      </c>
      <c r="T35" s="19">
        <v>0</v>
      </c>
      <c r="U35" s="19">
        <v>0</v>
      </c>
      <c r="V35" s="19">
        <v>0</v>
      </c>
      <c r="W35" s="19">
        <v>0</v>
      </c>
      <c r="X35" s="20">
        <f t="shared" si="0"/>
        <v>0.18708729318389092</v>
      </c>
      <c r="Y35" s="20">
        <f t="shared" si="1"/>
        <v>0.18708729318389092</v>
      </c>
      <c r="Z35" s="20">
        <f t="shared" si="2"/>
        <v>0.81291270681610905</v>
      </c>
      <c r="AA35" s="21">
        <f t="shared" si="3"/>
        <v>1</v>
      </c>
    </row>
    <row r="36" spans="1:27" ht="90" outlineLevel="2" x14ac:dyDescent="0.25">
      <c r="A36" s="15" t="s">
        <v>196</v>
      </c>
      <c r="B36" s="16" t="s">
        <v>32</v>
      </c>
      <c r="C36" s="16" t="s">
        <v>33</v>
      </c>
      <c r="D36" s="16" t="s">
        <v>60</v>
      </c>
      <c r="E36" s="16" t="s">
        <v>54</v>
      </c>
      <c r="F36" s="16" t="s">
        <v>35</v>
      </c>
      <c r="G36" s="16">
        <v>1112</v>
      </c>
      <c r="H36" s="16">
        <v>3480</v>
      </c>
      <c r="I36" s="17" t="s">
        <v>61</v>
      </c>
      <c r="J36" s="18">
        <v>291798337</v>
      </c>
      <c r="K36" s="19">
        <v>291798337</v>
      </c>
      <c r="L36" s="19">
        <v>0</v>
      </c>
      <c r="M36" s="19">
        <v>0</v>
      </c>
      <c r="N36" s="19">
        <v>291798337</v>
      </c>
      <c r="O36" s="19">
        <v>0</v>
      </c>
      <c r="P36" s="19">
        <v>228196712</v>
      </c>
      <c r="Q36" s="19">
        <v>0</v>
      </c>
      <c r="R36" s="19">
        <v>63601625</v>
      </c>
      <c r="S36" s="19">
        <v>63601625</v>
      </c>
      <c r="T36" s="19">
        <v>0</v>
      </c>
      <c r="U36" s="19">
        <v>0</v>
      </c>
      <c r="V36" s="19">
        <v>0</v>
      </c>
      <c r="W36" s="19">
        <v>0</v>
      </c>
      <c r="X36" s="20">
        <f t="shared" si="0"/>
        <v>0.21796431622569529</v>
      </c>
      <c r="Y36" s="20">
        <f t="shared" si="1"/>
        <v>0.21796431622569529</v>
      </c>
      <c r="Z36" s="20">
        <f t="shared" si="2"/>
        <v>0.78203568377430477</v>
      </c>
      <c r="AA36" s="21">
        <f t="shared" si="3"/>
        <v>1</v>
      </c>
    </row>
    <row r="37" spans="1:27" ht="90" outlineLevel="2" x14ac:dyDescent="0.25">
      <c r="A37" s="15" t="s">
        <v>196</v>
      </c>
      <c r="B37" s="16" t="s">
        <v>32</v>
      </c>
      <c r="C37" s="16" t="s">
        <v>33</v>
      </c>
      <c r="D37" s="16" t="s">
        <v>62</v>
      </c>
      <c r="E37" s="16" t="s">
        <v>54</v>
      </c>
      <c r="F37" s="16" t="s">
        <v>35</v>
      </c>
      <c r="G37" s="16">
        <v>1112</v>
      </c>
      <c r="H37" s="16">
        <v>3480</v>
      </c>
      <c r="I37" s="17" t="s">
        <v>63</v>
      </c>
      <c r="J37" s="18">
        <v>145899168</v>
      </c>
      <c r="K37" s="19">
        <v>145899168</v>
      </c>
      <c r="L37" s="19">
        <v>0</v>
      </c>
      <c r="M37" s="19">
        <v>0</v>
      </c>
      <c r="N37" s="19">
        <v>145899168</v>
      </c>
      <c r="O37" s="19">
        <v>0</v>
      </c>
      <c r="P37" s="19">
        <v>114098361</v>
      </c>
      <c r="Q37" s="19">
        <v>0</v>
      </c>
      <c r="R37" s="19">
        <v>31800807</v>
      </c>
      <c r="S37" s="19">
        <v>31800807</v>
      </c>
      <c r="T37" s="19">
        <v>0</v>
      </c>
      <c r="U37" s="19">
        <v>0</v>
      </c>
      <c r="V37" s="19">
        <v>0</v>
      </c>
      <c r="W37" s="19">
        <v>0</v>
      </c>
      <c r="X37" s="20">
        <f t="shared" si="0"/>
        <v>0.21796427927539655</v>
      </c>
      <c r="Y37" s="20">
        <f t="shared" si="1"/>
        <v>0.21796427927539655</v>
      </c>
      <c r="Z37" s="20">
        <f t="shared" si="2"/>
        <v>0.78203572072460348</v>
      </c>
      <c r="AA37" s="21">
        <f t="shared" si="3"/>
        <v>1</v>
      </c>
    </row>
    <row r="38" spans="1:27" ht="60" outlineLevel="2" x14ac:dyDescent="0.25">
      <c r="A38" s="15" t="s">
        <v>196</v>
      </c>
      <c r="B38" s="16" t="s">
        <v>32</v>
      </c>
      <c r="C38" s="16" t="s">
        <v>33</v>
      </c>
      <c r="D38" s="16" t="s">
        <v>64</v>
      </c>
      <c r="E38" s="16" t="s">
        <v>54</v>
      </c>
      <c r="F38" s="16" t="s">
        <v>35</v>
      </c>
      <c r="G38" s="16">
        <v>1112</v>
      </c>
      <c r="H38" s="16">
        <v>3480</v>
      </c>
      <c r="I38" s="17" t="s">
        <v>65</v>
      </c>
      <c r="J38" s="18">
        <v>415702180</v>
      </c>
      <c r="K38" s="19">
        <v>415702180</v>
      </c>
      <c r="L38" s="19">
        <v>0</v>
      </c>
      <c r="M38" s="19">
        <v>0</v>
      </c>
      <c r="N38" s="19">
        <v>415702180</v>
      </c>
      <c r="O38" s="19">
        <v>0</v>
      </c>
      <c r="P38" s="19">
        <v>0</v>
      </c>
      <c r="Q38" s="19">
        <v>0</v>
      </c>
      <c r="R38" s="19">
        <v>64452639.759999998</v>
      </c>
      <c r="S38" s="19">
        <v>32300009.68</v>
      </c>
      <c r="T38" s="19">
        <v>351249540.24000001</v>
      </c>
      <c r="U38" s="19">
        <v>351249540.24000001</v>
      </c>
      <c r="V38" s="19">
        <v>0</v>
      </c>
      <c r="W38" s="19">
        <v>351249540.24000001</v>
      </c>
      <c r="X38" s="20">
        <f t="shared" si="0"/>
        <v>0.15504522915900995</v>
      </c>
      <c r="Y38" s="20">
        <f t="shared" si="1"/>
        <v>0.15504522915900995</v>
      </c>
      <c r="Z38" s="20">
        <f t="shared" si="2"/>
        <v>0</v>
      </c>
      <c r="AA38" s="21">
        <f t="shared" si="3"/>
        <v>0.15504522915900995</v>
      </c>
    </row>
    <row r="39" spans="1:27" outlineLevel="2" x14ac:dyDescent="0.25">
      <c r="A39" s="15" t="s">
        <v>270</v>
      </c>
      <c r="B39" s="16" t="s">
        <v>271</v>
      </c>
      <c r="C39" s="16" t="s">
        <v>33</v>
      </c>
      <c r="D39" s="16" t="s">
        <v>34</v>
      </c>
      <c r="E39" s="16"/>
      <c r="F39" s="16" t="s">
        <v>35</v>
      </c>
      <c r="G39" s="16">
        <v>1111</v>
      </c>
      <c r="H39" s="16">
        <v>3480</v>
      </c>
      <c r="I39" s="17" t="s">
        <v>36</v>
      </c>
      <c r="J39" s="18">
        <v>137097060</v>
      </c>
      <c r="K39" s="19">
        <v>137097060</v>
      </c>
      <c r="L39" s="19">
        <v>0</v>
      </c>
      <c r="M39" s="19">
        <v>0</v>
      </c>
      <c r="N39" s="19">
        <v>137097060</v>
      </c>
      <c r="O39" s="19">
        <v>0</v>
      </c>
      <c r="P39" s="19">
        <v>0</v>
      </c>
      <c r="Q39" s="19">
        <v>0</v>
      </c>
      <c r="R39" s="19">
        <v>21595143.34</v>
      </c>
      <c r="S39" s="19">
        <v>21595143.34</v>
      </c>
      <c r="T39" s="19">
        <v>115501916.66</v>
      </c>
      <c r="U39" s="19">
        <v>115501916.66</v>
      </c>
      <c r="V39" s="19">
        <v>0</v>
      </c>
      <c r="W39" s="19">
        <v>115501916.66</v>
      </c>
      <c r="X39" s="20">
        <f t="shared" si="0"/>
        <v>0.15751718775005094</v>
      </c>
      <c r="Y39" s="20">
        <f t="shared" si="1"/>
        <v>0.15751718775005094</v>
      </c>
      <c r="Z39" s="20">
        <f t="shared" si="2"/>
        <v>0</v>
      </c>
      <c r="AA39" s="21">
        <f t="shared" si="3"/>
        <v>0.15751718775005094</v>
      </c>
    </row>
    <row r="40" spans="1:27" outlineLevel="2" x14ac:dyDescent="0.25">
      <c r="A40" s="15" t="s">
        <v>270</v>
      </c>
      <c r="B40" s="16" t="s">
        <v>271</v>
      </c>
      <c r="C40" s="16" t="s">
        <v>33</v>
      </c>
      <c r="D40" s="16" t="s">
        <v>37</v>
      </c>
      <c r="E40" s="16"/>
      <c r="F40" s="16" t="s">
        <v>35</v>
      </c>
      <c r="G40" s="16">
        <v>1111</v>
      </c>
      <c r="H40" s="16">
        <v>3480</v>
      </c>
      <c r="I40" s="17" t="s">
        <v>38</v>
      </c>
      <c r="J40" s="18">
        <v>277010</v>
      </c>
      <c r="K40" s="19">
        <v>277010</v>
      </c>
      <c r="L40" s="19">
        <v>0</v>
      </c>
      <c r="M40" s="19">
        <v>0</v>
      </c>
      <c r="N40" s="19">
        <v>277010</v>
      </c>
      <c r="O40" s="19">
        <v>0</v>
      </c>
      <c r="P40" s="19">
        <v>0</v>
      </c>
      <c r="Q40" s="19">
        <v>0</v>
      </c>
      <c r="R40" s="19">
        <v>0</v>
      </c>
      <c r="S40" s="19">
        <v>0</v>
      </c>
      <c r="T40" s="19">
        <v>277010</v>
      </c>
      <c r="U40" s="19">
        <v>277010</v>
      </c>
      <c r="V40" s="19">
        <v>0</v>
      </c>
      <c r="W40" s="19">
        <v>277010</v>
      </c>
      <c r="X40" s="20">
        <f t="shared" si="0"/>
        <v>0</v>
      </c>
      <c r="Y40" s="20">
        <f t="shared" si="1"/>
        <v>0</v>
      </c>
      <c r="Z40" s="20">
        <f t="shared" si="2"/>
        <v>0</v>
      </c>
      <c r="AA40" s="21">
        <f t="shared" si="3"/>
        <v>0</v>
      </c>
    </row>
    <row r="41" spans="1:27" outlineLevel="2" x14ac:dyDescent="0.25">
      <c r="A41" s="15" t="s">
        <v>270</v>
      </c>
      <c r="B41" s="16" t="s">
        <v>271</v>
      </c>
      <c r="C41" s="16" t="s">
        <v>33</v>
      </c>
      <c r="D41" s="16" t="s">
        <v>39</v>
      </c>
      <c r="E41" s="16"/>
      <c r="F41" s="16" t="s">
        <v>35</v>
      </c>
      <c r="G41" s="16">
        <v>1111</v>
      </c>
      <c r="H41" s="16">
        <v>3480</v>
      </c>
      <c r="I41" s="17" t="s">
        <v>40</v>
      </c>
      <c r="J41" s="18">
        <v>1399160</v>
      </c>
      <c r="K41" s="19">
        <v>1399160</v>
      </c>
      <c r="L41" s="19">
        <v>0</v>
      </c>
      <c r="M41" s="19">
        <v>0</v>
      </c>
      <c r="N41" s="19">
        <v>1399160</v>
      </c>
      <c r="O41" s="19">
        <v>0</v>
      </c>
      <c r="P41" s="19">
        <v>0</v>
      </c>
      <c r="Q41" s="19">
        <v>0</v>
      </c>
      <c r="R41" s="19">
        <v>0</v>
      </c>
      <c r="S41" s="19">
        <v>0</v>
      </c>
      <c r="T41" s="19">
        <v>1399160</v>
      </c>
      <c r="U41" s="19">
        <v>1399160</v>
      </c>
      <c r="V41" s="19">
        <v>0</v>
      </c>
      <c r="W41" s="19">
        <v>1399160</v>
      </c>
      <c r="X41" s="20">
        <f t="shared" si="0"/>
        <v>0</v>
      </c>
      <c r="Y41" s="20">
        <f t="shared" si="1"/>
        <v>0</v>
      </c>
      <c r="Z41" s="20">
        <f t="shared" si="2"/>
        <v>0</v>
      </c>
      <c r="AA41" s="21">
        <f t="shared" si="3"/>
        <v>0</v>
      </c>
    </row>
    <row r="42" spans="1:27" outlineLevel="2" x14ac:dyDescent="0.25">
      <c r="A42" s="15" t="s">
        <v>270</v>
      </c>
      <c r="B42" s="16" t="s">
        <v>271</v>
      </c>
      <c r="C42" s="16" t="s">
        <v>33</v>
      </c>
      <c r="D42" s="16" t="s">
        <v>41</v>
      </c>
      <c r="E42" s="16"/>
      <c r="F42" s="16" t="s">
        <v>35</v>
      </c>
      <c r="G42" s="16">
        <v>1111</v>
      </c>
      <c r="H42" s="16">
        <v>3480</v>
      </c>
      <c r="I42" s="17" t="s">
        <v>42</v>
      </c>
      <c r="J42" s="18">
        <v>39987852</v>
      </c>
      <c r="K42" s="19">
        <v>39987852</v>
      </c>
      <c r="L42" s="19">
        <v>0</v>
      </c>
      <c r="M42" s="19">
        <v>0</v>
      </c>
      <c r="N42" s="19">
        <v>39987852</v>
      </c>
      <c r="O42" s="19">
        <v>0</v>
      </c>
      <c r="P42" s="19">
        <v>0</v>
      </c>
      <c r="Q42" s="19">
        <v>0</v>
      </c>
      <c r="R42" s="19">
        <v>0</v>
      </c>
      <c r="S42" s="19">
        <v>0</v>
      </c>
      <c r="T42" s="19">
        <v>39987852</v>
      </c>
      <c r="U42" s="19">
        <v>39987852</v>
      </c>
      <c r="V42" s="19">
        <v>0</v>
      </c>
      <c r="W42" s="19">
        <v>39987852</v>
      </c>
      <c r="X42" s="20">
        <f t="shared" si="0"/>
        <v>0</v>
      </c>
      <c r="Y42" s="20">
        <f t="shared" si="1"/>
        <v>0</v>
      </c>
      <c r="Z42" s="20">
        <f t="shared" si="2"/>
        <v>0</v>
      </c>
      <c r="AA42" s="21">
        <f t="shared" si="3"/>
        <v>0</v>
      </c>
    </row>
    <row r="43" spans="1:27" outlineLevel="2" x14ac:dyDescent="0.25">
      <c r="A43" s="15" t="s">
        <v>270</v>
      </c>
      <c r="B43" s="16" t="s">
        <v>271</v>
      </c>
      <c r="C43" s="16" t="s">
        <v>33</v>
      </c>
      <c r="D43" s="16" t="s">
        <v>43</v>
      </c>
      <c r="E43" s="16"/>
      <c r="F43" s="16" t="s">
        <v>35</v>
      </c>
      <c r="G43" s="16">
        <v>1111</v>
      </c>
      <c r="H43" s="16">
        <v>3480</v>
      </c>
      <c r="I43" s="17" t="s">
        <v>44</v>
      </c>
      <c r="J43" s="18">
        <v>49727062</v>
      </c>
      <c r="K43" s="19">
        <v>49727062</v>
      </c>
      <c r="L43" s="19">
        <v>0</v>
      </c>
      <c r="M43" s="19">
        <v>0</v>
      </c>
      <c r="N43" s="19">
        <v>49727062</v>
      </c>
      <c r="O43" s="19">
        <v>0</v>
      </c>
      <c r="P43" s="19">
        <v>0</v>
      </c>
      <c r="Q43" s="19">
        <v>0</v>
      </c>
      <c r="R43" s="19">
        <v>6430502.0999999996</v>
      </c>
      <c r="S43" s="19">
        <v>6430502.0999999996</v>
      </c>
      <c r="T43" s="19">
        <v>43296559.899999999</v>
      </c>
      <c r="U43" s="19">
        <v>43296559.899999999</v>
      </c>
      <c r="V43" s="19">
        <v>0</v>
      </c>
      <c r="W43" s="19">
        <v>43296559.899999999</v>
      </c>
      <c r="X43" s="20">
        <f t="shared" si="0"/>
        <v>0.12931594671730254</v>
      </c>
      <c r="Y43" s="20">
        <f t="shared" si="1"/>
        <v>0.12931594671730254</v>
      </c>
      <c r="Z43" s="20">
        <f t="shared" si="2"/>
        <v>0</v>
      </c>
      <c r="AA43" s="21">
        <f t="shared" si="3"/>
        <v>0.12931594671730254</v>
      </c>
    </row>
    <row r="44" spans="1:27" ht="30" outlineLevel="2" x14ac:dyDescent="0.25">
      <c r="A44" s="15" t="s">
        <v>270</v>
      </c>
      <c r="B44" s="16" t="s">
        <v>271</v>
      </c>
      <c r="C44" s="16" t="s">
        <v>33</v>
      </c>
      <c r="D44" s="16" t="s">
        <v>45</v>
      </c>
      <c r="E44" s="16"/>
      <c r="F44" s="16" t="s">
        <v>35</v>
      </c>
      <c r="G44" s="16">
        <v>1111</v>
      </c>
      <c r="H44" s="16">
        <v>3480</v>
      </c>
      <c r="I44" s="17" t="s">
        <v>46</v>
      </c>
      <c r="J44" s="18">
        <v>65715167</v>
      </c>
      <c r="K44" s="19">
        <v>65715167</v>
      </c>
      <c r="L44" s="19">
        <v>0</v>
      </c>
      <c r="M44" s="19">
        <v>0</v>
      </c>
      <c r="N44" s="19">
        <v>65715167</v>
      </c>
      <c r="O44" s="19">
        <v>0</v>
      </c>
      <c r="P44" s="19">
        <v>0</v>
      </c>
      <c r="Q44" s="19">
        <v>0</v>
      </c>
      <c r="R44" s="19">
        <v>10087603.84</v>
      </c>
      <c r="S44" s="19">
        <v>10087603.84</v>
      </c>
      <c r="T44" s="19">
        <v>55627563.159999996</v>
      </c>
      <c r="U44" s="19">
        <v>55627563.159999996</v>
      </c>
      <c r="V44" s="19">
        <v>0</v>
      </c>
      <c r="W44" s="19">
        <v>55627563.159999996</v>
      </c>
      <c r="X44" s="20">
        <f t="shared" si="0"/>
        <v>0.1535049563215749</v>
      </c>
      <c r="Y44" s="20">
        <f t="shared" si="1"/>
        <v>0.1535049563215749</v>
      </c>
      <c r="Z44" s="20">
        <f t="shared" si="2"/>
        <v>0</v>
      </c>
      <c r="AA44" s="21">
        <f t="shared" si="3"/>
        <v>0.1535049563215749</v>
      </c>
    </row>
    <row r="45" spans="1:27" outlineLevel="2" x14ac:dyDescent="0.25">
      <c r="A45" s="15" t="s">
        <v>270</v>
      </c>
      <c r="B45" s="16" t="s">
        <v>271</v>
      </c>
      <c r="C45" s="16" t="s">
        <v>33</v>
      </c>
      <c r="D45" s="16" t="s">
        <v>47</v>
      </c>
      <c r="E45" s="16"/>
      <c r="F45" s="16" t="s">
        <v>35</v>
      </c>
      <c r="G45" s="16">
        <v>1111</v>
      </c>
      <c r="H45" s="16">
        <v>3480</v>
      </c>
      <c r="I45" s="17" t="s">
        <v>48</v>
      </c>
      <c r="J45" s="18">
        <v>25291263</v>
      </c>
      <c r="K45" s="19">
        <v>25291263</v>
      </c>
      <c r="L45" s="19">
        <v>0</v>
      </c>
      <c r="M45" s="19">
        <v>0</v>
      </c>
      <c r="N45" s="19">
        <v>25291263</v>
      </c>
      <c r="O45" s="19">
        <v>0</v>
      </c>
      <c r="P45" s="19">
        <v>0</v>
      </c>
      <c r="Q45" s="19">
        <v>0</v>
      </c>
      <c r="R45" s="19">
        <v>0</v>
      </c>
      <c r="S45" s="19">
        <v>0</v>
      </c>
      <c r="T45" s="19">
        <v>25291263</v>
      </c>
      <c r="U45" s="19">
        <v>25291263</v>
      </c>
      <c r="V45" s="19">
        <v>0</v>
      </c>
      <c r="W45" s="19">
        <v>25291263</v>
      </c>
      <c r="X45" s="20">
        <f t="shared" si="0"/>
        <v>0</v>
      </c>
      <c r="Y45" s="20">
        <f t="shared" si="1"/>
        <v>0</v>
      </c>
      <c r="Z45" s="20">
        <f t="shared" si="2"/>
        <v>0</v>
      </c>
      <c r="AA45" s="21">
        <f t="shared" si="3"/>
        <v>0</v>
      </c>
    </row>
    <row r="46" spans="1:27" outlineLevel="2" x14ac:dyDescent="0.25">
      <c r="A46" s="15" t="s">
        <v>270</v>
      </c>
      <c r="B46" s="16" t="s">
        <v>271</v>
      </c>
      <c r="C46" s="16" t="s">
        <v>33</v>
      </c>
      <c r="D46" s="16" t="s">
        <v>49</v>
      </c>
      <c r="E46" s="16"/>
      <c r="F46" s="16" t="s">
        <v>35</v>
      </c>
      <c r="G46" s="16">
        <v>1111</v>
      </c>
      <c r="H46" s="16">
        <v>3480</v>
      </c>
      <c r="I46" s="17" t="s">
        <v>50</v>
      </c>
      <c r="J46" s="18">
        <v>25874955</v>
      </c>
      <c r="K46" s="19">
        <v>25874955</v>
      </c>
      <c r="L46" s="19">
        <v>0</v>
      </c>
      <c r="M46" s="19">
        <v>0</v>
      </c>
      <c r="N46" s="19">
        <v>25874955</v>
      </c>
      <c r="O46" s="19">
        <v>0</v>
      </c>
      <c r="P46" s="19">
        <v>17832.7</v>
      </c>
      <c r="Q46" s="19">
        <v>0</v>
      </c>
      <c r="R46" s="19">
        <v>20605301.579999998</v>
      </c>
      <c r="S46" s="19">
        <v>20605301.579999998</v>
      </c>
      <c r="T46" s="19">
        <v>5251820.72</v>
      </c>
      <c r="U46" s="19">
        <v>5251820.72</v>
      </c>
      <c r="V46" s="19">
        <v>0</v>
      </c>
      <c r="W46" s="19">
        <v>5251820.7200000025</v>
      </c>
      <c r="X46" s="20">
        <f t="shared" si="0"/>
        <v>0.79634154262297263</v>
      </c>
      <c r="Y46" s="20">
        <f t="shared" si="1"/>
        <v>0.79634154262297263</v>
      </c>
      <c r="Z46" s="20">
        <f t="shared" si="2"/>
        <v>6.8918767201720736E-4</v>
      </c>
      <c r="AA46" s="21">
        <f t="shared" si="3"/>
        <v>0.79703073029498983</v>
      </c>
    </row>
    <row r="47" spans="1:27" outlineLevel="2" x14ac:dyDescent="0.25">
      <c r="A47" s="15" t="s">
        <v>270</v>
      </c>
      <c r="B47" s="16" t="s">
        <v>271</v>
      </c>
      <c r="C47" s="16" t="s">
        <v>33</v>
      </c>
      <c r="D47" s="16" t="s">
        <v>51</v>
      </c>
      <c r="E47" s="16"/>
      <c r="F47" s="16" t="s">
        <v>35</v>
      </c>
      <c r="G47" s="16">
        <v>1111</v>
      </c>
      <c r="H47" s="16">
        <v>3480</v>
      </c>
      <c r="I47" s="17" t="s">
        <v>52</v>
      </c>
      <c r="J47" s="18">
        <v>26204266</v>
      </c>
      <c r="K47" s="19">
        <v>26204266</v>
      </c>
      <c r="L47" s="19">
        <v>0</v>
      </c>
      <c r="M47" s="19">
        <v>0</v>
      </c>
      <c r="N47" s="19">
        <v>26204266</v>
      </c>
      <c r="O47" s="19">
        <v>0</v>
      </c>
      <c r="P47" s="19">
        <v>0</v>
      </c>
      <c r="Q47" s="19">
        <v>0</v>
      </c>
      <c r="R47" s="19">
        <v>3754785.47</v>
      </c>
      <c r="S47" s="19">
        <v>3754785.47</v>
      </c>
      <c r="T47" s="19">
        <v>22449480.530000001</v>
      </c>
      <c r="U47" s="19">
        <v>22449480.530000001</v>
      </c>
      <c r="V47" s="19">
        <v>0</v>
      </c>
      <c r="W47" s="19">
        <v>22449480.530000001</v>
      </c>
      <c r="X47" s="20">
        <f t="shared" si="0"/>
        <v>0.14328909155478731</v>
      </c>
      <c r="Y47" s="20">
        <f t="shared" si="1"/>
        <v>0.14328909155478731</v>
      </c>
      <c r="Z47" s="20">
        <f t="shared" si="2"/>
        <v>0</v>
      </c>
      <c r="AA47" s="21">
        <f t="shared" si="3"/>
        <v>0.14328909155478731</v>
      </c>
    </row>
    <row r="48" spans="1:27" ht="120" outlineLevel="2" x14ac:dyDescent="0.25">
      <c r="A48" s="15" t="s">
        <v>270</v>
      </c>
      <c r="B48" s="16" t="s">
        <v>271</v>
      </c>
      <c r="C48" s="16" t="s">
        <v>33</v>
      </c>
      <c r="D48" s="16" t="s">
        <v>53</v>
      </c>
      <c r="E48" s="16" t="s">
        <v>54</v>
      </c>
      <c r="F48" s="16" t="s">
        <v>35</v>
      </c>
      <c r="G48" s="16">
        <v>1112</v>
      </c>
      <c r="H48" s="16">
        <v>3480</v>
      </c>
      <c r="I48" s="17" t="s">
        <v>55</v>
      </c>
      <c r="J48" s="18">
        <v>28202836</v>
      </c>
      <c r="K48" s="19">
        <v>28202836</v>
      </c>
      <c r="L48" s="19">
        <v>0</v>
      </c>
      <c r="M48" s="19">
        <v>0</v>
      </c>
      <c r="N48" s="19">
        <v>28202836</v>
      </c>
      <c r="O48" s="19">
        <v>0</v>
      </c>
      <c r="P48" s="19">
        <v>22508017</v>
      </c>
      <c r="Q48" s="19">
        <v>0</v>
      </c>
      <c r="R48" s="19">
        <v>5694819</v>
      </c>
      <c r="S48" s="19">
        <v>5694819</v>
      </c>
      <c r="T48" s="19">
        <v>0</v>
      </c>
      <c r="U48" s="19">
        <v>0</v>
      </c>
      <c r="V48" s="19">
        <v>0</v>
      </c>
      <c r="W48" s="19">
        <v>0</v>
      </c>
      <c r="X48" s="20">
        <f t="shared" si="0"/>
        <v>0.20192362924069054</v>
      </c>
      <c r="Y48" s="20">
        <f t="shared" si="1"/>
        <v>0.20192362924069054</v>
      </c>
      <c r="Z48" s="20">
        <f t="shared" si="2"/>
        <v>0.79807637075930948</v>
      </c>
      <c r="AA48" s="21">
        <f t="shared" si="3"/>
        <v>1</v>
      </c>
    </row>
    <row r="49" spans="1:27" ht="60" outlineLevel="2" x14ac:dyDescent="0.25">
      <c r="A49" s="15" t="s">
        <v>270</v>
      </c>
      <c r="B49" s="16" t="s">
        <v>271</v>
      </c>
      <c r="C49" s="16" t="s">
        <v>33</v>
      </c>
      <c r="D49" s="16" t="s">
        <v>56</v>
      </c>
      <c r="E49" s="16" t="s">
        <v>54</v>
      </c>
      <c r="F49" s="16" t="s">
        <v>35</v>
      </c>
      <c r="G49" s="16">
        <v>1112</v>
      </c>
      <c r="H49" s="16">
        <v>3480</v>
      </c>
      <c r="I49" s="17" t="s">
        <v>57</v>
      </c>
      <c r="J49" s="18">
        <v>1524478</v>
      </c>
      <c r="K49" s="19">
        <v>1524478</v>
      </c>
      <c r="L49" s="19">
        <v>0</v>
      </c>
      <c r="M49" s="19">
        <v>0</v>
      </c>
      <c r="N49" s="19">
        <v>1524478</v>
      </c>
      <c r="O49" s="19">
        <v>0</v>
      </c>
      <c r="P49" s="19">
        <v>1216898</v>
      </c>
      <c r="Q49" s="19">
        <v>0</v>
      </c>
      <c r="R49" s="19">
        <v>307580</v>
      </c>
      <c r="S49" s="19">
        <v>307580</v>
      </c>
      <c r="T49" s="19">
        <v>0</v>
      </c>
      <c r="U49" s="19">
        <v>0</v>
      </c>
      <c r="V49" s="19">
        <v>0</v>
      </c>
      <c r="W49" s="19">
        <v>0</v>
      </c>
      <c r="X49" s="20">
        <f t="shared" si="0"/>
        <v>0.20176086503052193</v>
      </c>
      <c r="Y49" s="20">
        <f t="shared" si="1"/>
        <v>0.20176086503052193</v>
      </c>
      <c r="Z49" s="20">
        <f t="shared" si="2"/>
        <v>0.79823913496947807</v>
      </c>
      <c r="AA49" s="21">
        <f t="shared" si="3"/>
        <v>1</v>
      </c>
    </row>
    <row r="50" spans="1:27" ht="120" outlineLevel="2" x14ac:dyDescent="0.25">
      <c r="A50" s="15" t="s">
        <v>270</v>
      </c>
      <c r="B50" s="16" t="s">
        <v>271</v>
      </c>
      <c r="C50" s="16" t="s">
        <v>33</v>
      </c>
      <c r="D50" s="16" t="s">
        <v>58</v>
      </c>
      <c r="E50" s="16" t="s">
        <v>54</v>
      </c>
      <c r="F50" s="16" t="s">
        <v>35</v>
      </c>
      <c r="G50" s="16">
        <v>1112</v>
      </c>
      <c r="H50" s="16">
        <v>3480</v>
      </c>
      <c r="I50" s="17" t="s">
        <v>59</v>
      </c>
      <c r="J50" s="18">
        <v>5100875</v>
      </c>
      <c r="K50" s="19">
        <v>5100875</v>
      </c>
      <c r="L50" s="19">
        <v>0</v>
      </c>
      <c r="M50" s="19">
        <v>0</v>
      </c>
      <c r="N50" s="19">
        <v>5100875</v>
      </c>
      <c r="O50" s="19">
        <v>0</v>
      </c>
      <c r="P50" s="19">
        <v>4125587</v>
      </c>
      <c r="Q50" s="19">
        <v>0</v>
      </c>
      <c r="R50" s="19">
        <v>975288</v>
      </c>
      <c r="S50" s="19">
        <v>975288</v>
      </c>
      <c r="T50" s="19">
        <v>0</v>
      </c>
      <c r="U50" s="19">
        <v>0</v>
      </c>
      <c r="V50" s="19">
        <v>0</v>
      </c>
      <c r="W50" s="19">
        <v>0</v>
      </c>
      <c r="X50" s="20">
        <f t="shared" si="0"/>
        <v>0.19120013723135737</v>
      </c>
      <c r="Y50" s="20">
        <f t="shared" si="1"/>
        <v>0.19120013723135737</v>
      </c>
      <c r="Z50" s="20">
        <f t="shared" si="2"/>
        <v>0.80879986276864269</v>
      </c>
      <c r="AA50" s="21">
        <f t="shared" si="3"/>
        <v>1</v>
      </c>
    </row>
    <row r="51" spans="1:27" ht="90" outlineLevel="2" x14ac:dyDescent="0.25">
      <c r="A51" s="15" t="s">
        <v>270</v>
      </c>
      <c r="B51" s="16" t="s">
        <v>271</v>
      </c>
      <c r="C51" s="16" t="s">
        <v>33</v>
      </c>
      <c r="D51" s="16" t="s">
        <v>60</v>
      </c>
      <c r="E51" s="16" t="s">
        <v>54</v>
      </c>
      <c r="F51" s="16" t="s">
        <v>35</v>
      </c>
      <c r="G51" s="16">
        <v>1112</v>
      </c>
      <c r="H51" s="16">
        <v>3480</v>
      </c>
      <c r="I51" s="17" t="s">
        <v>61</v>
      </c>
      <c r="J51" s="18">
        <v>9146866</v>
      </c>
      <c r="K51" s="19">
        <v>9146866</v>
      </c>
      <c r="L51" s="19">
        <v>0</v>
      </c>
      <c r="M51" s="19">
        <v>0</v>
      </c>
      <c r="N51" s="19">
        <v>9146866</v>
      </c>
      <c r="O51" s="19">
        <v>0</v>
      </c>
      <c r="P51" s="19">
        <v>7301365</v>
      </c>
      <c r="Q51" s="19">
        <v>0</v>
      </c>
      <c r="R51" s="19">
        <v>1845501</v>
      </c>
      <c r="S51" s="19">
        <v>1845501</v>
      </c>
      <c r="T51" s="19">
        <v>0</v>
      </c>
      <c r="U51" s="19">
        <v>0</v>
      </c>
      <c r="V51" s="19">
        <v>0</v>
      </c>
      <c r="W51" s="19">
        <v>0</v>
      </c>
      <c r="X51" s="20">
        <f t="shared" si="0"/>
        <v>0.20176320501470121</v>
      </c>
      <c r="Y51" s="20">
        <f t="shared" si="1"/>
        <v>0.20176320501470121</v>
      </c>
      <c r="Z51" s="20">
        <f t="shared" si="2"/>
        <v>0.79823679498529876</v>
      </c>
      <c r="AA51" s="21">
        <f t="shared" si="3"/>
        <v>1</v>
      </c>
    </row>
    <row r="52" spans="1:27" ht="90" outlineLevel="2" x14ac:dyDescent="0.25">
      <c r="A52" s="15" t="s">
        <v>270</v>
      </c>
      <c r="B52" s="16" t="s">
        <v>271</v>
      </c>
      <c r="C52" s="16" t="s">
        <v>33</v>
      </c>
      <c r="D52" s="16" t="s">
        <v>62</v>
      </c>
      <c r="E52" s="16" t="s">
        <v>54</v>
      </c>
      <c r="F52" s="16" t="s">
        <v>35</v>
      </c>
      <c r="G52" s="16">
        <v>1112</v>
      </c>
      <c r="H52" s="16">
        <v>3480</v>
      </c>
      <c r="I52" s="17" t="s">
        <v>63</v>
      </c>
      <c r="J52" s="18">
        <v>4573433</v>
      </c>
      <c r="K52" s="19">
        <v>4573433</v>
      </c>
      <c r="L52" s="19">
        <v>0</v>
      </c>
      <c r="M52" s="19">
        <v>0</v>
      </c>
      <c r="N52" s="19">
        <v>4573433</v>
      </c>
      <c r="O52" s="19">
        <v>0</v>
      </c>
      <c r="P52" s="19">
        <v>3650685</v>
      </c>
      <c r="Q52" s="19">
        <v>0</v>
      </c>
      <c r="R52" s="19">
        <v>922748</v>
      </c>
      <c r="S52" s="19">
        <v>922748</v>
      </c>
      <c r="T52" s="19">
        <v>0</v>
      </c>
      <c r="U52" s="19">
        <v>0</v>
      </c>
      <c r="V52" s="19">
        <v>0</v>
      </c>
      <c r="W52" s="19">
        <v>0</v>
      </c>
      <c r="X52" s="20">
        <f t="shared" si="0"/>
        <v>0.2017626583793837</v>
      </c>
      <c r="Y52" s="20">
        <f t="shared" si="1"/>
        <v>0.2017626583793837</v>
      </c>
      <c r="Z52" s="20">
        <f t="shared" si="2"/>
        <v>0.79823734162061633</v>
      </c>
      <c r="AA52" s="21">
        <f t="shared" si="3"/>
        <v>1</v>
      </c>
    </row>
    <row r="53" spans="1:27" ht="60" outlineLevel="2" x14ac:dyDescent="0.25">
      <c r="A53" s="15" t="s">
        <v>270</v>
      </c>
      <c r="B53" s="16" t="s">
        <v>271</v>
      </c>
      <c r="C53" s="16" t="s">
        <v>33</v>
      </c>
      <c r="D53" s="16" t="s">
        <v>64</v>
      </c>
      <c r="E53" s="16" t="s">
        <v>54</v>
      </c>
      <c r="F53" s="16" t="s">
        <v>35</v>
      </c>
      <c r="G53" s="16">
        <v>1112</v>
      </c>
      <c r="H53" s="16">
        <v>3480</v>
      </c>
      <c r="I53" s="17" t="s">
        <v>65</v>
      </c>
      <c r="J53" s="18">
        <v>14270038</v>
      </c>
      <c r="K53" s="19">
        <v>14270038</v>
      </c>
      <c r="L53" s="19">
        <v>0</v>
      </c>
      <c r="M53" s="19">
        <v>0</v>
      </c>
      <c r="N53" s="19">
        <v>14270038</v>
      </c>
      <c r="O53" s="19">
        <v>0</v>
      </c>
      <c r="P53" s="19">
        <v>12540279.49</v>
      </c>
      <c r="Q53" s="19">
        <v>0</v>
      </c>
      <c r="R53" s="19">
        <v>1729758.51</v>
      </c>
      <c r="S53" s="19">
        <v>850822.14</v>
      </c>
      <c r="T53" s="19">
        <v>0</v>
      </c>
      <c r="U53" s="19">
        <v>0</v>
      </c>
      <c r="V53" s="19">
        <v>0</v>
      </c>
      <c r="W53" s="19">
        <v>-2.3283064365386963E-10</v>
      </c>
      <c r="X53" s="20">
        <f t="shared" si="0"/>
        <v>0.12121611098723073</v>
      </c>
      <c r="Y53" s="20">
        <f t="shared" si="1"/>
        <v>0.12121611098723073</v>
      </c>
      <c r="Z53" s="20">
        <f t="shared" si="2"/>
        <v>0.87878388901276927</v>
      </c>
      <c r="AA53" s="21">
        <f t="shared" si="3"/>
        <v>1</v>
      </c>
    </row>
    <row r="54" spans="1:27" outlineLevel="2" x14ac:dyDescent="0.25">
      <c r="A54" s="15" t="s">
        <v>270</v>
      </c>
      <c r="B54" s="16" t="s">
        <v>275</v>
      </c>
      <c r="C54" s="16" t="s">
        <v>33</v>
      </c>
      <c r="D54" s="16" t="s">
        <v>34</v>
      </c>
      <c r="E54" s="16"/>
      <c r="F54" s="16" t="s">
        <v>35</v>
      </c>
      <c r="G54" s="16">
        <v>1111</v>
      </c>
      <c r="H54" s="16">
        <v>3480</v>
      </c>
      <c r="I54" s="17" t="s">
        <v>36</v>
      </c>
      <c r="J54" s="18">
        <v>2344547589</v>
      </c>
      <c r="K54" s="19">
        <v>2344547589</v>
      </c>
      <c r="L54" s="19">
        <v>0</v>
      </c>
      <c r="M54" s="19">
        <v>0</v>
      </c>
      <c r="N54" s="19">
        <v>2344547589</v>
      </c>
      <c r="O54" s="19">
        <v>0</v>
      </c>
      <c r="P54" s="19">
        <v>0</v>
      </c>
      <c r="Q54" s="19">
        <v>0</v>
      </c>
      <c r="R54" s="19">
        <v>360607387.31</v>
      </c>
      <c r="S54" s="19">
        <v>360607387.31</v>
      </c>
      <c r="T54" s="19">
        <v>1983940201.6900001</v>
      </c>
      <c r="U54" s="19">
        <v>1983940201.6900001</v>
      </c>
      <c r="V54" s="19">
        <v>0</v>
      </c>
      <c r="W54" s="19">
        <v>1983940201.6900001</v>
      </c>
      <c r="X54" s="20">
        <f t="shared" si="0"/>
        <v>0.15380681074757233</v>
      </c>
      <c r="Y54" s="20">
        <f t="shared" si="1"/>
        <v>0.15380681074757233</v>
      </c>
      <c r="Z54" s="20">
        <f t="shared" si="2"/>
        <v>0</v>
      </c>
      <c r="AA54" s="21">
        <f t="shared" si="3"/>
        <v>0.15380681074757233</v>
      </c>
    </row>
    <row r="55" spans="1:27" outlineLevel="2" x14ac:dyDescent="0.25">
      <c r="A55" s="15" t="s">
        <v>270</v>
      </c>
      <c r="B55" s="16" t="s">
        <v>275</v>
      </c>
      <c r="C55" s="16" t="s">
        <v>33</v>
      </c>
      <c r="D55" s="16" t="s">
        <v>37</v>
      </c>
      <c r="E55" s="16"/>
      <c r="F55" s="16" t="s">
        <v>35</v>
      </c>
      <c r="G55" s="16">
        <v>1111</v>
      </c>
      <c r="H55" s="16">
        <v>3480</v>
      </c>
      <c r="I55" s="17" t="s">
        <v>38</v>
      </c>
      <c r="J55" s="18">
        <v>2467911</v>
      </c>
      <c r="K55" s="19">
        <v>2467911</v>
      </c>
      <c r="L55" s="19">
        <v>0</v>
      </c>
      <c r="M55" s="19">
        <v>0</v>
      </c>
      <c r="N55" s="19">
        <v>2467911</v>
      </c>
      <c r="O55" s="19">
        <v>0</v>
      </c>
      <c r="P55" s="19">
        <v>0</v>
      </c>
      <c r="Q55" s="19">
        <v>0</v>
      </c>
      <c r="R55" s="19">
        <v>0</v>
      </c>
      <c r="S55" s="19">
        <v>0</v>
      </c>
      <c r="T55" s="19">
        <v>2467911</v>
      </c>
      <c r="U55" s="19">
        <v>2467911</v>
      </c>
      <c r="V55" s="19">
        <v>0</v>
      </c>
      <c r="W55" s="19">
        <v>2467911</v>
      </c>
      <c r="X55" s="20">
        <f t="shared" si="0"/>
        <v>0</v>
      </c>
      <c r="Y55" s="20">
        <f t="shared" si="1"/>
        <v>0</v>
      </c>
      <c r="Z55" s="20">
        <f t="shared" si="2"/>
        <v>0</v>
      </c>
      <c r="AA55" s="21">
        <f t="shared" si="3"/>
        <v>0</v>
      </c>
    </row>
    <row r="56" spans="1:27" outlineLevel="2" x14ac:dyDescent="0.25">
      <c r="A56" s="15" t="s">
        <v>270</v>
      </c>
      <c r="B56" s="16" t="s">
        <v>275</v>
      </c>
      <c r="C56" s="16" t="s">
        <v>33</v>
      </c>
      <c r="D56" s="16" t="s">
        <v>39</v>
      </c>
      <c r="E56" s="16"/>
      <c r="F56" s="16" t="s">
        <v>35</v>
      </c>
      <c r="G56" s="16">
        <v>1111</v>
      </c>
      <c r="H56" s="16">
        <v>3480</v>
      </c>
      <c r="I56" s="17" t="s">
        <v>40</v>
      </c>
      <c r="J56" s="18">
        <v>16496723</v>
      </c>
      <c r="K56" s="19">
        <v>16496723</v>
      </c>
      <c r="L56" s="19">
        <v>0</v>
      </c>
      <c r="M56" s="19">
        <v>0</v>
      </c>
      <c r="N56" s="19">
        <v>16496723</v>
      </c>
      <c r="O56" s="19">
        <v>0</v>
      </c>
      <c r="P56" s="19">
        <v>0</v>
      </c>
      <c r="Q56" s="19">
        <v>0</v>
      </c>
      <c r="R56" s="19">
        <v>133066.60999999999</v>
      </c>
      <c r="S56" s="19">
        <v>133066.60999999999</v>
      </c>
      <c r="T56" s="19">
        <v>16363656.390000001</v>
      </c>
      <c r="U56" s="19">
        <v>16363656.390000001</v>
      </c>
      <c r="V56" s="19">
        <v>0</v>
      </c>
      <c r="W56" s="19">
        <v>16363656.390000001</v>
      </c>
      <c r="X56" s="20">
        <f t="shared" si="0"/>
        <v>8.0662450354534038E-3</v>
      </c>
      <c r="Y56" s="20">
        <f t="shared" si="1"/>
        <v>8.0662450354534038E-3</v>
      </c>
      <c r="Z56" s="20">
        <f t="shared" si="2"/>
        <v>0</v>
      </c>
      <c r="AA56" s="21">
        <f t="shared" si="3"/>
        <v>8.0662450354534038E-3</v>
      </c>
    </row>
    <row r="57" spans="1:27" outlineLevel="2" x14ac:dyDescent="0.25">
      <c r="A57" s="15" t="s">
        <v>270</v>
      </c>
      <c r="B57" s="16" t="s">
        <v>275</v>
      </c>
      <c r="C57" s="16" t="s">
        <v>33</v>
      </c>
      <c r="D57" s="16" t="s">
        <v>43</v>
      </c>
      <c r="E57" s="16"/>
      <c r="F57" s="16" t="s">
        <v>35</v>
      </c>
      <c r="G57" s="16">
        <v>1111</v>
      </c>
      <c r="H57" s="16">
        <v>3480</v>
      </c>
      <c r="I57" s="17" t="s">
        <v>44</v>
      </c>
      <c r="J57" s="18">
        <v>937108485</v>
      </c>
      <c r="K57" s="19">
        <v>937108485</v>
      </c>
      <c r="L57" s="19">
        <v>0</v>
      </c>
      <c r="M57" s="19">
        <v>0</v>
      </c>
      <c r="N57" s="19">
        <v>937108485</v>
      </c>
      <c r="O57" s="19">
        <v>0</v>
      </c>
      <c r="P57" s="19">
        <v>0</v>
      </c>
      <c r="Q57" s="19">
        <v>0</v>
      </c>
      <c r="R57" s="19">
        <v>137168758.28999999</v>
      </c>
      <c r="S57" s="19">
        <v>137168758.28999999</v>
      </c>
      <c r="T57" s="19">
        <v>799939726.71000004</v>
      </c>
      <c r="U57" s="19">
        <v>799939726.71000004</v>
      </c>
      <c r="V57" s="19">
        <v>0</v>
      </c>
      <c r="W57" s="19">
        <v>799939726.71000004</v>
      </c>
      <c r="X57" s="20">
        <f t="shared" si="0"/>
        <v>0.14637447049687102</v>
      </c>
      <c r="Y57" s="20">
        <f t="shared" si="1"/>
        <v>0.14637447049687102</v>
      </c>
      <c r="Z57" s="20">
        <f t="shared" si="2"/>
        <v>0</v>
      </c>
      <c r="AA57" s="21">
        <f t="shared" si="3"/>
        <v>0.14637447049687102</v>
      </c>
    </row>
    <row r="58" spans="1:27" ht="30" outlineLevel="2" x14ac:dyDescent="0.25">
      <c r="A58" s="15" t="s">
        <v>270</v>
      </c>
      <c r="B58" s="16" t="s">
        <v>275</v>
      </c>
      <c r="C58" s="16" t="s">
        <v>33</v>
      </c>
      <c r="D58" s="16" t="s">
        <v>45</v>
      </c>
      <c r="E58" s="16"/>
      <c r="F58" s="16" t="s">
        <v>35</v>
      </c>
      <c r="G58" s="16">
        <v>1111</v>
      </c>
      <c r="H58" s="16">
        <v>3480</v>
      </c>
      <c r="I58" s="17" t="s">
        <v>46</v>
      </c>
      <c r="J58" s="18">
        <v>1156463964</v>
      </c>
      <c r="K58" s="19">
        <v>1156463964</v>
      </c>
      <c r="L58" s="19">
        <v>0</v>
      </c>
      <c r="M58" s="19">
        <v>0</v>
      </c>
      <c r="N58" s="19">
        <v>1156463964</v>
      </c>
      <c r="O58" s="19">
        <v>0</v>
      </c>
      <c r="P58" s="19">
        <v>0</v>
      </c>
      <c r="Q58" s="19">
        <v>0</v>
      </c>
      <c r="R58" s="19">
        <v>181187607.78999999</v>
      </c>
      <c r="S58" s="19">
        <v>181187607.78999999</v>
      </c>
      <c r="T58" s="19">
        <v>975276356.21000004</v>
      </c>
      <c r="U58" s="19">
        <v>975276356.21000004</v>
      </c>
      <c r="V58" s="19">
        <v>0</v>
      </c>
      <c r="W58" s="19">
        <v>975276356.21000004</v>
      </c>
      <c r="X58" s="20">
        <f t="shared" si="0"/>
        <v>0.15667380344762735</v>
      </c>
      <c r="Y58" s="20">
        <f t="shared" si="1"/>
        <v>0.15667380344762735</v>
      </c>
      <c r="Z58" s="20">
        <f t="shared" si="2"/>
        <v>0</v>
      </c>
      <c r="AA58" s="21">
        <f t="shared" si="3"/>
        <v>0.15667380344762735</v>
      </c>
    </row>
    <row r="59" spans="1:27" outlineLevel="2" x14ac:dyDescent="0.25">
      <c r="A59" s="15" t="s">
        <v>270</v>
      </c>
      <c r="B59" s="16" t="s">
        <v>275</v>
      </c>
      <c r="C59" s="16" t="s">
        <v>33</v>
      </c>
      <c r="D59" s="16" t="s">
        <v>47</v>
      </c>
      <c r="E59" s="16"/>
      <c r="F59" s="16" t="s">
        <v>35</v>
      </c>
      <c r="G59" s="16">
        <v>1111</v>
      </c>
      <c r="H59" s="16">
        <v>3480</v>
      </c>
      <c r="I59" s="17" t="s">
        <v>48</v>
      </c>
      <c r="J59" s="18">
        <v>470811281</v>
      </c>
      <c r="K59" s="19">
        <v>470811281</v>
      </c>
      <c r="L59" s="19">
        <v>0</v>
      </c>
      <c r="M59" s="19">
        <v>0</v>
      </c>
      <c r="N59" s="19">
        <v>470811281</v>
      </c>
      <c r="O59" s="19">
        <v>0</v>
      </c>
      <c r="P59" s="19">
        <v>0</v>
      </c>
      <c r="Q59" s="19">
        <v>0</v>
      </c>
      <c r="R59" s="19">
        <v>80753.16</v>
      </c>
      <c r="S59" s="19">
        <v>80753.16</v>
      </c>
      <c r="T59" s="19">
        <v>470730527.83999997</v>
      </c>
      <c r="U59" s="19">
        <v>470730527.83999997</v>
      </c>
      <c r="V59" s="19">
        <v>0</v>
      </c>
      <c r="W59" s="19">
        <v>470730527.83999997</v>
      </c>
      <c r="X59" s="20">
        <f t="shared" si="0"/>
        <v>1.7151916969466158E-4</v>
      </c>
      <c r="Y59" s="20">
        <f t="shared" si="1"/>
        <v>1.7151916969466158E-4</v>
      </c>
      <c r="Z59" s="20">
        <f t="shared" si="2"/>
        <v>0</v>
      </c>
      <c r="AA59" s="21">
        <f t="shared" si="3"/>
        <v>1.7151916969466158E-4</v>
      </c>
    </row>
    <row r="60" spans="1:27" outlineLevel="2" x14ac:dyDescent="0.25">
      <c r="A60" s="15" t="s">
        <v>270</v>
      </c>
      <c r="B60" s="16" t="s">
        <v>275</v>
      </c>
      <c r="C60" s="16" t="s">
        <v>33</v>
      </c>
      <c r="D60" s="16" t="s">
        <v>49</v>
      </c>
      <c r="E60" s="16"/>
      <c r="F60" s="16" t="s">
        <v>35</v>
      </c>
      <c r="G60" s="16">
        <v>1111</v>
      </c>
      <c r="H60" s="16">
        <v>3480</v>
      </c>
      <c r="I60" s="17" t="s">
        <v>50</v>
      </c>
      <c r="J60" s="18">
        <v>422465917</v>
      </c>
      <c r="K60" s="19">
        <v>422465917</v>
      </c>
      <c r="L60" s="19">
        <v>0</v>
      </c>
      <c r="M60" s="19">
        <v>0</v>
      </c>
      <c r="N60" s="19">
        <v>422465917</v>
      </c>
      <c r="O60" s="19">
        <v>0</v>
      </c>
      <c r="P60" s="19">
        <v>3394196.37</v>
      </c>
      <c r="Q60" s="19">
        <v>0</v>
      </c>
      <c r="R60" s="19">
        <v>399622653.94</v>
      </c>
      <c r="S60" s="19">
        <v>399622653.94</v>
      </c>
      <c r="T60" s="19">
        <v>19449066.690000001</v>
      </c>
      <c r="U60" s="19">
        <v>19449066.690000001</v>
      </c>
      <c r="V60" s="19">
        <v>0</v>
      </c>
      <c r="W60" s="19">
        <v>19449066.689999998</v>
      </c>
      <c r="X60" s="20">
        <f t="shared" si="0"/>
        <v>0.94592874326474952</v>
      </c>
      <c r="Y60" s="20">
        <f t="shared" si="1"/>
        <v>0.94592874326474952</v>
      </c>
      <c r="Z60" s="20">
        <f t="shared" si="2"/>
        <v>8.0342489971800494E-3</v>
      </c>
      <c r="AA60" s="21">
        <f t="shared" si="3"/>
        <v>0.9539629922619296</v>
      </c>
    </row>
    <row r="61" spans="1:27" outlineLevel="2" x14ac:dyDescent="0.25">
      <c r="A61" s="15" t="s">
        <v>270</v>
      </c>
      <c r="B61" s="16" t="s">
        <v>275</v>
      </c>
      <c r="C61" s="16" t="s">
        <v>33</v>
      </c>
      <c r="D61" s="16" t="s">
        <v>51</v>
      </c>
      <c r="E61" s="16"/>
      <c r="F61" s="16" t="s">
        <v>35</v>
      </c>
      <c r="G61" s="16">
        <v>1111</v>
      </c>
      <c r="H61" s="16">
        <v>3480</v>
      </c>
      <c r="I61" s="17" t="s">
        <v>52</v>
      </c>
      <c r="J61" s="18">
        <v>617282981</v>
      </c>
      <c r="K61" s="19">
        <v>617282981</v>
      </c>
      <c r="L61" s="19">
        <v>0</v>
      </c>
      <c r="M61" s="19">
        <v>0</v>
      </c>
      <c r="N61" s="19">
        <v>617282981</v>
      </c>
      <c r="O61" s="19">
        <v>0</v>
      </c>
      <c r="P61" s="19">
        <v>1789344</v>
      </c>
      <c r="Q61" s="19">
        <v>0</v>
      </c>
      <c r="R61" s="19">
        <v>92681402.829999998</v>
      </c>
      <c r="S61" s="19">
        <v>92681402.829999998</v>
      </c>
      <c r="T61" s="19">
        <v>522812234.17000002</v>
      </c>
      <c r="U61" s="19">
        <v>522812234.17000002</v>
      </c>
      <c r="V61" s="19">
        <v>0</v>
      </c>
      <c r="W61" s="19">
        <v>522812234.17000002</v>
      </c>
      <c r="X61" s="20">
        <f t="shared" si="0"/>
        <v>0.15014410842796264</v>
      </c>
      <c r="Y61" s="20">
        <f t="shared" si="1"/>
        <v>0.15014410842796264</v>
      </c>
      <c r="Z61" s="20">
        <f t="shared" si="2"/>
        <v>2.8987418332856968E-3</v>
      </c>
      <c r="AA61" s="21">
        <f t="shared" si="3"/>
        <v>0.15304285026124834</v>
      </c>
    </row>
    <row r="62" spans="1:27" ht="120" outlineLevel="2" x14ac:dyDescent="0.25">
      <c r="A62" s="15" t="s">
        <v>270</v>
      </c>
      <c r="B62" s="16" t="s">
        <v>275</v>
      </c>
      <c r="C62" s="16" t="s">
        <v>33</v>
      </c>
      <c r="D62" s="16" t="s">
        <v>53</v>
      </c>
      <c r="E62" s="16" t="s">
        <v>54</v>
      </c>
      <c r="F62" s="16" t="s">
        <v>35</v>
      </c>
      <c r="G62" s="16">
        <v>1112</v>
      </c>
      <c r="H62" s="16">
        <v>3480</v>
      </c>
      <c r="I62" s="17" t="s">
        <v>55</v>
      </c>
      <c r="J62" s="18">
        <v>508202915</v>
      </c>
      <c r="K62" s="19">
        <v>508202915</v>
      </c>
      <c r="L62" s="19">
        <v>0</v>
      </c>
      <c r="M62" s="19">
        <v>0</v>
      </c>
      <c r="N62" s="19">
        <v>508202915</v>
      </c>
      <c r="O62" s="19">
        <v>0</v>
      </c>
      <c r="P62" s="19">
        <v>395813757</v>
      </c>
      <c r="Q62" s="19">
        <v>0</v>
      </c>
      <c r="R62" s="19">
        <v>112389158</v>
      </c>
      <c r="S62" s="19">
        <v>112389158</v>
      </c>
      <c r="T62" s="19">
        <v>0</v>
      </c>
      <c r="U62" s="19">
        <v>0</v>
      </c>
      <c r="V62" s="19">
        <v>0</v>
      </c>
      <c r="W62" s="19">
        <v>0</v>
      </c>
      <c r="X62" s="20">
        <f t="shared" si="0"/>
        <v>0.22115016400486409</v>
      </c>
      <c r="Y62" s="20">
        <f t="shared" si="1"/>
        <v>0.22115016400486409</v>
      </c>
      <c r="Z62" s="20">
        <f t="shared" si="2"/>
        <v>0.77884983599513591</v>
      </c>
      <c r="AA62" s="21">
        <f t="shared" si="3"/>
        <v>1</v>
      </c>
    </row>
    <row r="63" spans="1:27" ht="60" outlineLevel="2" x14ac:dyDescent="0.25">
      <c r="A63" s="15" t="s">
        <v>270</v>
      </c>
      <c r="B63" s="16" t="s">
        <v>275</v>
      </c>
      <c r="C63" s="16" t="s">
        <v>33</v>
      </c>
      <c r="D63" s="16" t="s">
        <v>56</v>
      </c>
      <c r="E63" s="16" t="s">
        <v>54</v>
      </c>
      <c r="F63" s="16" t="s">
        <v>35</v>
      </c>
      <c r="G63" s="16">
        <v>1112</v>
      </c>
      <c r="H63" s="16">
        <v>3480</v>
      </c>
      <c r="I63" s="17" t="s">
        <v>57</v>
      </c>
      <c r="J63" s="18">
        <v>27470428</v>
      </c>
      <c r="K63" s="19">
        <v>27470428</v>
      </c>
      <c r="L63" s="19">
        <v>0</v>
      </c>
      <c r="M63" s="19">
        <v>0</v>
      </c>
      <c r="N63" s="19">
        <v>27470428</v>
      </c>
      <c r="O63" s="19">
        <v>0</v>
      </c>
      <c r="P63" s="19">
        <v>21395336</v>
      </c>
      <c r="Q63" s="19">
        <v>0</v>
      </c>
      <c r="R63" s="19">
        <v>6075092</v>
      </c>
      <c r="S63" s="19">
        <v>6075092</v>
      </c>
      <c r="T63" s="19">
        <v>0</v>
      </c>
      <c r="U63" s="19">
        <v>0</v>
      </c>
      <c r="V63" s="19">
        <v>0</v>
      </c>
      <c r="W63" s="19">
        <v>0</v>
      </c>
      <c r="X63" s="20">
        <f t="shared" si="0"/>
        <v>0.22115024927897009</v>
      </c>
      <c r="Y63" s="20">
        <f t="shared" si="1"/>
        <v>0.22115024927897009</v>
      </c>
      <c r="Z63" s="20">
        <f t="shared" si="2"/>
        <v>0.77884975072102991</v>
      </c>
      <c r="AA63" s="21">
        <f t="shared" si="3"/>
        <v>1</v>
      </c>
    </row>
    <row r="64" spans="1:27" ht="120" outlineLevel="2" x14ac:dyDescent="0.25">
      <c r="A64" s="15" t="s">
        <v>270</v>
      </c>
      <c r="B64" s="16" t="s">
        <v>275</v>
      </c>
      <c r="C64" s="16" t="s">
        <v>33</v>
      </c>
      <c r="D64" s="16" t="s">
        <v>58</v>
      </c>
      <c r="E64" s="16" t="s">
        <v>54</v>
      </c>
      <c r="F64" s="16" t="s">
        <v>35</v>
      </c>
      <c r="G64" s="16">
        <v>1112</v>
      </c>
      <c r="H64" s="16">
        <v>3480</v>
      </c>
      <c r="I64" s="17" t="s">
        <v>59</v>
      </c>
      <c r="J64" s="18">
        <v>91915569</v>
      </c>
      <c r="K64" s="19">
        <v>91915569</v>
      </c>
      <c r="L64" s="19">
        <v>0</v>
      </c>
      <c r="M64" s="19">
        <v>0</v>
      </c>
      <c r="N64" s="19">
        <v>91915569</v>
      </c>
      <c r="O64" s="19">
        <v>0</v>
      </c>
      <c r="P64" s="19">
        <v>75425254</v>
      </c>
      <c r="Q64" s="19">
        <v>0</v>
      </c>
      <c r="R64" s="19">
        <v>16490315</v>
      </c>
      <c r="S64" s="19">
        <v>16490315</v>
      </c>
      <c r="T64" s="19">
        <v>0</v>
      </c>
      <c r="U64" s="19">
        <v>0</v>
      </c>
      <c r="V64" s="19">
        <v>0</v>
      </c>
      <c r="W64" s="19">
        <v>0</v>
      </c>
      <c r="X64" s="20">
        <f t="shared" si="0"/>
        <v>0.17940720140676059</v>
      </c>
      <c r="Y64" s="20">
        <f t="shared" si="1"/>
        <v>0.17940720140676059</v>
      </c>
      <c r="Z64" s="20">
        <f t="shared" si="2"/>
        <v>0.82059279859323941</v>
      </c>
      <c r="AA64" s="21">
        <f t="shared" si="3"/>
        <v>1</v>
      </c>
    </row>
    <row r="65" spans="1:27" ht="90" outlineLevel="2" x14ac:dyDescent="0.25">
      <c r="A65" s="15" t="s">
        <v>270</v>
      </c>
      <c r="B65" s="16" t="s">
        <v>275</v>
      </c>
      <c r="C65" s="16" t="s">
        <v>33</v>
      </c>
      <c r="D65" s="16" t="s">
        <v>60</v>
      </c>
      <c r="E65" s="16" t="s">
        <v>54</v>
      </c>
      <c r="F65" s="16" t="s">
        <v>35</v>
      </c>
      <c r="G65" s="16">
        <v>1112</v>
      </c>
      <c r="H65" s="16">
        <v>3480</v>
      </c>
      <c r="I65" s="17" t="s">
        <v>61</v>
      </c>
      <c r="J65" s="18">
        <v>164822567</v>
      </c>
      <c r="K65" s="19">
        <v>164822567</v>
      </c>
      <c r="L65" s="19">
        <v>0</v>
      </c>
      <c r="M65" s="19">
        <v>0</v>
      </c>
      <c r="N65" s="19">
        <v>164822567</v>
      </c>
      <c r="O65" s="19">
        <v>0</v>
      </c>
      <c r="P65" s="19">
        <v>128372000</v>
      </c>
      <c r="Q65" s="19">
        <v>0</v>
      </c>
      <c r="R65" s="19">
        <v>36450567</v>
      </c>
      <c r="S65" s="19">
        <v>36450567</v>
      </c>
      <c r="T65" s="19">
        <v>0</v>
      </c>
      <c r="U65" s="19">
        <v>0</v>
      </c>
      <c r="V65" s="19">
        <v>0</v>
      </c>
      <c r="W65" s="19">
        <v>0</v>
      </c>
      <c r="X65" s="20">
        <f t="shared" si="0"/>
        <v>0.22115034162767286</v>
      </c>
      <c r="Y65" s="20">
        <f t="shared" si="1"/>
        <v>0.22115034162767286</v>
      </c>
      <c r="Z65" s="20">
        <f t="shared" si="2"/>
        <v>0.77884965837232711</v>
      </c>
      <c r="AA65" s="21">
        <f t="shared" si="3"/>
        <v>1</v>
      </c>
    </row>
    <row r="66" spans="1:27" ht="90" outlineLevel="2" x14ac:dyDescent="0.25">
      <c r="A66" s="15" t="s">
        <v>270</v>
      </c>
      <c r="B66" s="16" t="s">
        <v>275</v>
      </c>
      <c r="C66" s="16" t="s">
        <v>33</v>
      </c>
      <c r="D66" s="16" t="s">
        <v>62</v>
      </c>
      <c r="E66" s="16" t="s">
        <v>54</v>
      </c>
      <c r="F66" s="16" t="s">
        <v>35</v>
      </c>
      <c r="G66" s="16">
        <v>1112</v>
      </c>
      <c r="H66" s="16">
        <v>3480</v>
      </c>
      <c r="I66" s="17" t="s">
        <v>63</v>
      </c>
      <c r="J66" s="18">
        <v>82411284</v>
      </c>
      <c r="K66" s="19">
        <v>82411284</v>
      </c>
      <c r="L66" s="19">
        <v>0</v>
      </c>
      <c r="M66" s="19">
        <v>0</v>
      </c>
      <c r="N66" s="19">
        <v>82411284</v>
      </c>
      <c r="O66" s="19">
        <v>0</v>
      </c>
      <c r="P66" s="19">
        <v>64186005</v>
      </c>
      <c r="Q66" s="19">
        <v>0</v>
      </c>
      <c r="R66" s="19">
        <v>18225279</v>
      </c>
      <c r="S66" s="19">
        <v>18225279</v>
      </c>
      <c r="T66" s="19">
        <v>0</v>
      </c>
      <c r="U66" s="19">
        <v>0</v>
      </c>
      <c r="V66" s="19">
        <v>0</v>
      </c>
      <c r="W66" s="19">
        <v>0</v>
      </c>
      <c r="X66" s="20">
        <f t="shared" si="0"/>
        <v>0.22115028568175202</v>
      </c>
      <c r="Y66" s="20">
        <f t="shared" si="1"/>
        <v>0.22115028568175202</v>
      </c>
      <c r="Z66" s="20">
        <f t="shared" si="2"/>
        <v>0.77884971431824801</v>
      </c>
      <c r="AA66" s="21">
        <f t="shared" si="3"/>
        <v>1</v>
      </c>
    </row>
    <row r="67" spans="1:27" ht="60" outlineLevel="2" x14ac:dyDescent="0.25">
      <c r="A67" s="15" t="s">
        <v>270</v>
      </c>
      <c r="B67" s="16" t="s">
        <v>275</v>
      </c>
      <c r="C67" s="16" t="s">
        <v>33</v>
      </c>
      <c r="D67" s="16" t="s">
        <v>64</v>
      </c>
      <c r="E67" s="16" t="s">
        <v>54</v>
      </c>
      <c r="F67" s="16" t="s">
        <v>35</v>
      </c>
      <c r="G67" s="16">
        <v>1112</v>
      </c>
      <c r="H67" s="16">
        <v>3480</v>
      </c>
      <c r="I67" s="17" t="s">
        <v>65</v>
      </c>
      <c r="J67" s="18">
        <v>257139925</v>
      </c>
      <c r="K67" s="19">
        <v>257139925</v>
      </c>
      <c r="L67" s="19">
        <v>0</v>
      </c>
      <c r="M67" s="19">
        <v>0</v>
      </c>
      <c r="N67" s="19">
        <v>257139925</v>
      </c>
      <c r="O67" s="19">
        <v>0</v>
      </c>
      <c r="P67" s="19">
        <v>222822881.53</v>
      </c>
      <c r="Q67" s="19">
        <v>0</v>
      </c>
      <c r="R67" s="19">
        <v>34317043.469999999</v>
      </c>
      <c r="S67" s="19">
        <v>16804240.199999999</v>
      </c>
      <c r="T67" s="19">
        <v>0</v>
      </c>
      <c r="U67" s="19">
        <v>0</v>
      </c>
      <c r="V67" s="19">
        <v>0</v>
      </c>
      <c r="W67" s="19">
        <v>0</v>
      </c>
      <c r="X67" s="20">
        <f t="shared" si="0"/>
        <v>0.13345669082698847</v>
      </c>
      <c r="Y67" s="20">
        <f t="shared" si="1"/>
        <v>0.13345669082698847</v>
      </c>
      <c r="Z67" s="20">
        <f t="shared" si="2"/>
        <v>0.86654330917301159</v>
      </c>
      <c r="AA67" s="21">
        <f t="shared" si="3"/>
        <v>1</v>
      </c>
    </row>
    <row r="68" spans="1:27" outlineLevel="2" x14ac:dyDescent="0.25">
      <c r="A68" s="15" t="s">
        <v>270</v>
      </c>
      <c r="B68" s="16" t="s">
        <v>300</v>
      </c>
      <c r="C68" s="16" t="s">
        <v>33</v>
      </c>
      <c r="D68" s="16" t="s">
        <v>34</v>
      </c>
      <c r="E68" s="16"/>
      <c r="F68" s="16" t="s">
        <v>35</v>
      </c>
      <c r="G68" s="16">
        <v>1111</v>
      </c>
      <c r="H68" s="16">
        <v>3480</v>
      </c>
      <c r="I68" s="17" t="s">
        <v>36</v>
      </c>
      <c r="J68" s="18">
        <v>470702520</v>
      </c>
      <c r="K68" s="19">
        <v>470702520</v>
      </c>
      <c r="L68" s="19">
        <v>0</v>
      </c>
      <c r="M68" s="19">
        <v>0</v>
      </c>
      <c r="N68" s="19">
        <v>470702520</v>
      </c>
      <c r="O68" s="19">
        <v>0</v>
      </c>
      <c r="P68" s="19">
        <v>0</v>
      </c>
      <c r="Q68" s="19">
        <v>0</v>
      </c>
      <c r="R68" s="19">
        <v>72548273.189999998</v>
      </c>
      <c r="S68" s="19">
        <v>72548273.189999998</v>
      </c>
      <c r="T68" s="19">
        <v>398154246.81</v>
      </c>
      <c r="U68" s="19">
        <v>398154246.81</v>
      </c>
      <c r="V68" s="19">
        <v>0</v>
      </c>
      <c r="W68" s="19">
        <v>398154246.81</v>
      </c>
      <c r="X68" s="20">
        <f t="shared" si="0"/>
        <v>0.15412764985834365</v>
      </c>
      <c r="Y68" s="20">
        <f t="shared" si="1"/>
        <v>0.15412764985834365</v>
      </c>
      <c r="Z68" s="20">
        <f t="shared" si="2"/>
        <v>0</v>
      </c>
      <c r="AA68" s="21">
        <f t="shared" si="3"/>
        <v>0.15412764985834365</v>
      </c>
    </row>
    <row r="69" spans="1:27" outlineLevel="2" x14ac:dyDescent="0.25">
      <c r="A69" s="15" t="s">
        <v>270</v>
      </c>
      <c r="B69" s="16" t="s">
        <v>300</v>
      </c>
      <c r="C69" s="16" t="s">
        <v>33</v>
      </c>
      <c r="D69" s="16" t="s">
        <v>37</v>
      </c>
      <c r="E69" s="16"/>
      <c r="F69" s="16" t="s">
        <v>35</v>
      </c>
      <c r="G69" s="16">
        <v>1111</v>
      </c>
      <c r="H69" s="16">
        <v>3480</v>
      </c>
      <c r="I69" s="17" t="s">
        <v>38</v>
      </c>
      <c r="J69" s="18">
        <v>518949</v>
      </c>
      <c r="K69" s="19">
        <v>518949</v>
      </c>
      <c r="L69" s="19">
        <v>0</v>
      </c>
      <c r="M69" s="19">
        <v>0</v>
      </c>
      <c r="N69" s="19">
        <v>518949</v>
      </c>
      <c r="O69" s="19">
        <v>0</v>
      </c>
      <c r="P69" s="19">
        <v>0</v>
      </c>
      <c r="Q69" s="19">
        <v>0</v>
      </c>
      <c r="R69" s="19">
        <v>0</v>
      </c>
      <c r="S69" s="19">
        <v>0</v>
      </c>
      <c r="T69" s="19">
        <v>518949</v>
      </c>
      <c r="U69" s="19">
        <v>518949</v>
      </c>
      <c r="V69" s="19">
        <v>0</v>
      </c>
      <c r="W69" s="19">
        <v>518949</v>
      </c>
      <c r="X69" s="20">
        <f t="shared" si="0"/>
        <v>0</v>
      </c>
      <c r="Y69" s="20">
        <f t="shared" si="1"/>
        <v>0</v>
      </c>
      <c r="Z69" s="20">
        <f t="shared" si="2"/>
        <v>0</v>
      </c>
      <c r="AA69" s="21">
        <f t="shared" si="3"/>
        <v>0</v>
      </c>
    </row>
    <row r="70" spans="1:27" outlineLevel="2" x14ac:dyDescent="0.25">
      <c r="A70" s="15" t="s">
        <v>270</v>
      </c>
      <c r="B70" s="16" t="s">
        <v>300</v>
      </c>
      <c r="C70" s="16" t="s">
        <v>33</v>
      </c>
      <c r="D70" s="16" t="s">
        <v>39</v>
      </c>
      <c r="E70" s="16"/>
      <c r="F70" s="16" t="s">
        <v>35</v>
      </c>
      <c r="G70" s="16">
        <v>1111</v>
      </c>
      <c r="H70" s="16">
        <v>3480</v>
      </c>
      <c r="I70" s="17" t="s">
        <v>40</v>
      </c>
      <c r="J70" s="18">
        <v>3399060</v>
      </c>
      <c r="K70" s="19">
        <v>3399060</v>
      </c>
      <c r="L70" s="19">
        <v>0</v>
      </c>
      <c r="M70" s="19">
        <v>0</v>
      </c>
      <c r="N70" s="19">
        <v>3399060</v>
      </c>
      <c r="O70" s="19">
        <v>0</v>
      </c>
      <c r="P70" s="19">
        <v>0</v>
      </c>
      <c r="Q70" s="19">
        <v>0</v>
      </c>
      <c r="R70" s="19">
        <v>0</v>
      </c>
      <c r="S70" s="19">
        <v>0</v>
      </c>
      <c r="T70" s="19">
        <v>3399060</v>
      </c>
      <c r="U70" s="19">
        <v>3399060</v>
      </c>
      <c r="V70" s="19">
        <v>0</v>
      </c>
      <c r="W70" s="19">
        <v>3399060</v>
      </c>
      <c r="X70" s="20">
        <f t="shared" si="0"/>
        <v>0</v>
      </c>
      <c r="Y70" s="20">
        <f t="shared" si="1"/>
        <v>0</v>
      </c>
      <c r="Z70" s="20">
        <f t="shared" si="2"/>
        <v>0</v>
      </c>
      <c r="AA70" s="21">
        <f t="shared" si="3"/>
        <v>0</v>
      </c>
    </row>
    <row r="71" spans="1:27" outlineLevel="2" x14ac:dyDescent="0.25">
      <c r="A71" s="15" t="s">
        <v>270</v>
      </c>
      <c r="B71" s="16" t="s">
        <v>300</v>
      </c>
      <c r="C71" s="16" t="s">
        <v>33</v>
      </c>
      <c r="D71" s="16" t="s">
        <v>43</v>
      </c>
      <c r="E71" s="16"/>
      <c r="F71" s="16" t="s">
        <v>35</v>
      </c>
      <c r="G71" s="16">
        <v>1111</v>
      </c>
      <c r="H71" s="16">
        <v>3480</v>
      </c>
      <c r="I71" s="17" t="s">
        <v>44</v>
      </c>
      <c r="J71" s="18">
        <v>196004353</v>
      </c>
      <c r="K71" s="19">
        <v>196004353</v>
      </c>
      <c r="L71" s="19">
        <v>0</v>
      </c>
      <c r="M71" s="19">
        <v>0</v>
      </c>
      <c r="N71" s="19">
        <v>196004353</v>
      </c>
      <c r="O71" s="19">
        <v>0</v>
      </c>
      <c r="P71" s="19">
        <v>0</v>
      </c>
      <c r="Q71" s="19">
        <v>0</v>
      </c>
      <c r="R71" s="19">
        <v>28266916.129999999</v>
      </c>
      <c r="S71" s="19">
        <v>28266916.129999999</v>
      </c>
      <c r="T71" s="19">
        <v>167737436.87</v>
      </c>
      <c r="U71" s="19">
        <v>167737436.87</v>
      </c>
      <c r="V71" s="19">
        <v>0</v>
      </c>
      <c r="W71" s="19">
        <v>167737436.87</v>
      </c>
      <c r="X71" s="20">
        <f t="shared" si="0"/>
        <v>0.14421575693270444</v>
      </c>
      <c r="Y71" s="20">
        <f t="shared" si="1"/>
        <v>0.14421575693270444</v>
      </c>
      <c r="Z71" s="20">
        <f t="shared" si="2"/>
        <v>0</v>
      </c>
      <c r="AA71" s="21">
        <f t="shared" si="3"/>
        <v>0.14421575693270444</v>
      </c>
    </row>
    <row r="72" spans="1:27" ht="30" outlineLevel="2" x14ac:dyDescent="0.25">
      <c r="A72" s="15" t="s">
        <v>270</v>
      </c>
      <c r="B72" s="16" t="s">
        <v>300</v>
      </c>
      <c r="C72" s="16" t="s">
        <v>33</v>
      </c>
      <c r="D72" s="16" t="s">
        <v>45</v>
      </c>
      <c r="E72" s="16"/>
      <c r="F72" s="16" t="s">
        <v>35</v>
      </c>
      <c r="G72" s="16">
        <v>1111</v>
      </c>
      <c r="H72" s="16">
        <v>3480</v>
      </c>
      <c r="I72" s="17" t="s">
        <v>46</v>
      </c>
      <c r="J72" s="18">
        <v>229895435</v>
      </c>
      <c r="K72" s="19">
        <v>229895435</v>
      </c>
      <c r="L72" s="19">
        <v>0</v>
      </c>
      <c r="M72" s="19">
        <v>0</v>
      </c>
      <c r="N72" s="19">
        <v>229895435</v>
      </c>
      <c r="O72" s="19">
        <v>0</v>
      </c>
      <c r="P72" s="19">
        <v>0</v>
      </c>
      <c r="Q72" s="19">
        <v>0</v>
      </c>
      <c r="R72" s="19">
        <v>35604592.340000004</v>
      </c>
      <c r="S72" s="19">
        <v>35604592.340000004</v>
      </c>
      <c r="T72" s="19">
        <v>194290842.66</v>
      </c>
      <c r="U72" s="19">
        <v>194290842.66</v>
      </c>
      <c r="V72" s="19">
        <v>0</v>
      </c>
      <c r="W72" s="19">
        <v>194290842.66</v>
      </c>
      <c r="X72" s="20">
        <f t="shared" si="0"/>
        <v>0.15487298536397648</v>
      </c>
      <c r="Y72" s="20">
        <f t="shared" si="1"/>
        <v>0.15487298536397648</v>
      </c>
      <c r="Z72" s="20">
        <f t="shared" si="2"/>
        <v>0</v>
      </c>
      <c r="AA72" s="21">
        <f t="shared" si="3"/>
        <v>0.15487298536397648</v>
      </c>
    </row>
    <row r="73" spans="1:27" outlineLevel="2" x14ac:dyDescent="0.25">
      <c r="A73" s="15" t="s">
        <v>270</v>
      </c>
      <c r="B73" s="16" t="s">
        <v>300</v>
      </c>
      <c r="C73" s="16" t="s">
        <v>33</v>
      </c>
      <c r="D73" s="16" t="s">
        <v>47</v>
      </c>
      <c r="E73" s="16"/>
      <c r="F73" s="16" t="s">
        <v>35</v>
      </c>
      <c r="G73" s="16">
        <v>1111</v>
      </c>
      <c r="H73" s="16">
        <v>3480</v>
      </c>
      <c r="I73" s="17" t="s">
        <v>48</v>
      </c>
      <c r="J73" s="18">
        <v>93619669</v>
      </c>
      <c r="K73" s="19">
        <v>93619669</v>
      </c>
      <c r="L73" s="19">
        <v>0</v>
      </c>
      <c r="M73" s="19">
        <v>0</v>
      </c>
      <c r="N73" s="19">
        <v>93619669</v>
      </c>
      <c r="O73" s="19">
        <v>0</v>
      </c>
      <c r="P73" s="19">
        <v>0</v>
      </c>
      <c r="Q73" s="19">
        <v>0</v>
      </c>
      <c r="R73" s="19">
        <v>0</v>
      </c>
      <c r="S73" s="19">
        <v>0</v>
      </c>
      <c r="T73" s="19">
        <v>93619669</v>
      </c>
      <c r="U73" s="19">
        <v>93619669</v>
      </c>
      <c r="V73" s="19">
        <v>0</v>
      </c>
      <c r="W73" s="19">
        <v>93619669</v>
      </c>
      <c r="X73" s="20">
        <f t="shared" si="0"/>
        <v>0</v>
      </c>
      <c r="Y73" s="20">
        <f t="shared" si="1"/>
        <v>0</v>
      </c>
      <c r="Z73" s="20">
        <f t="shared" si="2"/>
        <v>0</v>
      </c>
      <c r="AA73" s="21">
        <f t="shared" si="3"/>
        <v>0</v>
      </c>
    </row>
    <row r="74" spans="1:27" outlineLevel="2" x14ac:dyDescent="0.25">
      <c r="A74" s="15" t="s">
        <v>270</v>
      </c>
      <c r="B74" s="16" t="s">
        <v>300</v>
      </c>
      <c r="C74" s="16" t="s">
        <v>33</v>
      </c>
      <c r="D74" s="16" t="s">
        <v>49</v>
      </c>
      <c r="E74" s="16"/>
      <c r="F74" s="16" t="s">
        <v>35</v>
      </c>
      <c r="G74" s="16">
        <v>1111</v>
      </c>
      <c r="H74" s="16">
        <v>3480</v>
      </c>
      <c r="I74" s="17" t="s">
        <v>50</v>
      </c>
      <c r="J74" s="18">
        <v>85497692</v>
      </c>
      <c r="K74" s="19">
        <v>85497692</v>
      </c>
      <c r="L74" s="19">
        <v>0</v>
      </c>
      <c r="M74" s="19">
        <v>0</v>
      </c>
      <c r="N74" s="19">
        <v>85497692</v>
      </c>
      <c r="O74" s="19">
        <v>0</v>
      </c>
      <c r="P74" s="19">
        <v>48175.39</v>
      </c>
      <c r="Q74" s="19">
        <v>0</v>
      </c>
      <c r="R74" s="19">
        <v>78785736.180000007</v>
      </c>
      <c r="S74" s="19">
        <v>78785736.180000007</v>
      </c>
      <c r="T74" s="19">
        <v>6663780.4299999997</v>
      </c>
      <c r="U74" s="19">
        <v>6663780.4299999997</v>
      </c>
      <c r="V74" s="19">
        <v>0</v>
      </c>
      <c r="W74" s="19">
        <v>6663780.4299999923</v>
      </c>
      <c r="X74" s="20">
        <f t="shared" ref="X74:X137" si="4">R74/K74</f>
        <v>0.92149547358541573</v>
      </c>
      <c r="Y74" s="20">
        <f t="shared" ref="Y74:Y137" si="5">R74/N74</f>
        <v>0.92149547358541573</v>
      </c>
      <c r="Z74" s="20">
        <f t="shared" ref="Z74:Z137" si="6">(O74+P74+Q74)/N74</f>
        <v>5.6347006419775632E-4</v>
      </c>
      <c r="AA74" s="21">
        <f t="shared" ref="AA74:AA137" si="7">Y74+Z74</f>
        <v>0.92205894364961349</v>
      </c>
    </row>
    <row r="75" spans="1:27" outlineLevel="2" x14ac:dyDescent="0.25">
      <c r="A75" s="15" t="s">
        <v>270</v>
      </c>
      <c r="B75" s="16" t="s">
        <v>300</v>
      </c>
      <c r="C75" s="16" t="s">
        <v>33</v>
      </c>
      <c r="D75" s="16" t="s">
        <v>51</v>
      </c>
      <c r="E75" s="16"/>
      <c r="F75" s="16" t="s">
        <v>35</v>
      </c>
      <c r="G75" s="16">
        <v>1111</v>
      </c>
      <c r="H75" s="16">
        <v>3480</v>
      </c>
      <c r="I75" s="17" t="s">
        <v>52</v>
      </c>
      <c r="J75" s="18">
        <v>125701553</v>
      </c>
      <c r="K75" s="19">
        <v>125701553</v>
      </c>
      <c r="L75" s="19">
        <v>0</v>
      </c>
      <c r="M75" s="19">
        <v>0</v>
      </c>
      <c r="N75" s="19">
        <v>125701553</v>
      </c>
      <c r="O75" s="19">
        <v>0</v>
      </c>
      <c r="P75" s="19">
        <v>0</v>
      </c>
      <c r="Q75" s="19">
        <v>0</v>
      </c>
      <c r="R75" s="19">
        <v>19880438.010000002</v>
      </c>
      <c r="S75" s="19">
        <v>19880438.010000002</v>
      </c>
      <c r="T75" s="19">
        <v>105821114.98999999</v>
      </c>
      <c r="U75" s="19">
        <v>105821114.98999999</v>
      </c>
      <c r="V75" s="19">
        <v>0</v>
      </c>
      <c r="W75" s="19">
        <v>105821114.98999999</v>
      </c>
      <c r="X75" s="20">
        <f t="shared" si="4"/>
        <v>0.15815586630023579</v>
      </c>
      <c r="Y75" s="20">
        <f t="shared" si="5"/>
        <v>0.15815586630023579</v>
      </c>
      <c r="Z75" s="20">
        <f t="shared" si="6"/>
        <v>0</v>
      </c>
      <c r="AA75" s="21">
        <f t="shared" si="7"/>
        <v>0.15815586630023579</v>
      </c>
    </row>
    <row r="76" spans="1:27" ht="120" outlineLevel="2" x14ac:dyDescent="0.25">
      <c r="A76" s="15" t="s">
        <v>270</v>
      </c>
      <c r="B76" s="16" t="s">
        <v>300</v>
      </c>
      <c r="C76" s="16" t="s">
        <v>33</v>
      </c>
      <c r="D76" s="16" t="s">
        <v>53</v>
      </c>
      <c r="E76" s="16" t="s">
        <v>54</v>
      </c>
      <c r="F76" s="16" t="s">
        <v>35</v>
      </c>
      <c r="G76" s="16">
        <v>1112</v>
      </c>
      <c r="H76" s="16">
        <v>3480</v>
      </c>
      <c r="I76" s="17" t="s">
        <v>55</v>
      </c>
      <c r="J76" s="18">
        <v>102848951</v>
      </c>
      <c r="K76" s="19">
        <v>102848951</v>
      </c>
      <c r="L76" s="19">
        <v>0</v>
      </c>
      <c r="M76" s="19">
        <v>0</v>
      </c>
      <c r="N76" s="19">
        <v>102848951</v>
      </c>
      <c r="O76" s="19">
        <v>0</v>
      </c>
      <c r="P76" s="19">
        <v>80876301</v>
      </c>
      <c r="Q76" s="19">
        <v>0</v>
      </c>
      <c r="R76" s="19">
        <v>21972650</v>
      </c>
      <c r="S76" s="19">
        <v>21972650</v>
      </c>
      <c r="T76" s="19">
        <v>0</v>
      </c>
      <c r="U76" s="19">
        <v>0</v>
      </c>
      <c r="V76" s="19">
        <v>0</v>
      </c>
      <c r="W76" s="19">
        <v>0</v>
      </c>
      <c r="X76" s="20">
        <f t="shared" si="4"/>
        <v>0.21364000105358391</v>
      </c>
      <c r="Y76" s="20">
        <f t="shared" si="5"/>
        <v>0.21364000105358391</v>
      </c>
      <c r="Z76" s="20">
        <f t="shared" si="6"/>
        <v>0.78635999894641606</v>
      </c>
      <c r="AA76" s="21">
        <f t="shared" si="7"/>
        <v>1</v>
      </c>
    </row>
    <row r="77" spans="1:27" ht="60" outlineLevel="2" x14ac:dyDescent="0.25">
      <c r="A77" s="15" t="s">
        <v>270</v>
      </c>
      <c r="B77" s="16" t="s">
        <v>300</v>
      </c>
      <c r="C77" s="16" t="s">
        <v>33</v>
      </c>
      <c r="D77" s="16" t="s">
        <v>56</v>
      </c>
      <c r="E77" s="16" t="s">
        <v>54</v>
      </c>
      <c r="F77" s="16" t="s">
        <v>35</v>
      </c>
      <c r="G77" s="16">
        <v>1112</v>
      </c>
      <c r="H77" s="16">
        <v>3480</v>
      </c>
      <c r="I77" s="17" t="s">
        <v>57</v>
      </c>
      <c r="J77" s="18">
        <v>5559403</v>
      </c>
      <c r="K77" s="19">
        <v>5559403</v>
      </c>
      <c r="L77" s="19">
        <v>0</v>
      </c>
      <c r="M77" s="19">
        <v>0</v>
      </c>
      <c r="N77" s="19">
        <v>5559403</v>
      </c>
      <c r="O77" s="19">
        <v>0</v>
      </c>
      <c r="P77" s="19">
        <v>4371709</v>
      </c>
      <c r="Q77" s="19">
        <v>0</v>
      </c>
      <c r="R77" s="19">
        <v>1187694</v>
      </c>
      <c r="S77" s="19">
        <v>1187694</v>
      </c>
      <c r="T77" s="19">
        <v>0</v>
      </c>
      <c r="U77" s="19">
        <v>0</v>
      </c>
      <c r="V77" s="19">
        <v>0</v>
      </c>
      <c r="W77" s="19">
        <v>0</v>
      </c>
      <c r="X77" s="20">
        <f t="shared" si="4"/>
        <v>0.21363696785428218</v>
      </c>
      <c r="Y77" s="20">
        <f t="shared" si="5"/>
        <v>0.21363696785428218</v>
      </c>
      <c r="Z77" s="20">
        <f t="shared" si="6"/>
        <v>0.78636303214571779</v>
      </c>
      <c r="AA77" s="21">
        <f t="shared" si="7"/>
        <v>1</v>
      </c>
    </row>
    <row r="78" spans="1:27" ht="120" outlineLevel="2" x14ac:dyDescent="0.25">
      <c r="A78" s="15" t="s">
        <v>270</v>
      </c>
      <c r="B78" s="16" t="s">
        <v>300</v>
      </c>
      <c r="C78" s="16" t="s">
        <v>33</v>
      </c>
      <c r="D78" s="16" t="s">
        <v>58</v>
      </c>
      <c r="E78" s="16" t="s">
        <v>54</v>
      </c>
      <c r="F78" s="16" t="s">
        <v>35</v>
      </c>
      <c r="G78" s="16">
        <v>1112</v>
      </c>
      <c r="H78" s="16">
        <v>3480</v>
      </c>
      <c r="I78" s="17" t="s">
        <v>59</v>
      </c>
      <c r="J78" s="18">
        <v>18601664</v>
      </c>
      <c r="K78" s="19">
        <v>18601664</v>
      </c>
      <c r="L78" s="19">
        <v>0</v>
      </c>
      <c r="M78" s="19">
        <v>0</v>
      </c>
      <c r="N78" s="19">
        <v>18601664</v>
      </c>
      <c r="O78" s="19">
        <v>0</v>
      </c>
      <c r="P78" s="19">
        <v>14953864</v>
      </c>
      <c r="Q78" s="19">
        <v>0</v>
      </c>
      <c r="R78" s="19">
        <v>3647800</v>
      </c>
      <c r="S78" s="19">
        <v>3647800</v>
      </c>
      <c r="T78" s="19">
        <v>0</v>
      </c>
      <c r="U78" s="19">
        <v>0</v>
      </c>
      <c r="V78" s="19">
        <v>0</v>
      </c>
      <c r="W78" s="19">
        <v>0</v>
      </c>
      <c r="X78" s="20">
        <f t="shared" si="4"/>
        <v>0.19610073593416158</v>
      </c>
      <c r="Y78" s="20">
        <f t="shared" si="5"/>
        <v>0.19610073593416158</v>
      </c>
      <c r="Z78" s="20">
        <f t="shared" si="6"/>
        <v>0.80389926406583845</v>
      </c>
      <c r="AA78" s="21">
        <f t="shared" si="7"/>
        <v>1</v>
      </c>
    </row>
    <row r="79" spans="1:27" ht="90" outlineLevel="2" x14ac:dyDescent="0.25">
      <c r="A79" s="15" t="s">
        <v>270</v>
      </c>
      <c r="B79" s="16" t="s">
        <v>300</v>
      </c>
      <c r="C79" s="16" t="s">
        <v>33</v>
      </c>
      <c r="D79" s="16" t="s">
        <v>60</v>
      </c>
      <c r="E79" s="16" t="s">
        <v>54</v>
      </c>
      <c r="F79" s="16" t="s">
        <v>35</v>
      </c>
      <c r="G79" s="16">
        <v>1112</v>
      </c>
      <c r="H79" s="16">
        <v>3480</v>
      </c>
      <c r="I79" s="17" t="s">
        <v>61</v>
      </c>
      <c r="J79" s="18">
        <v>33356416</v>
      </c>
      <c r="K79" s="19">
        <v>33356416</v>
      </c>
      <c r="L79" s="19">
        <v>0</v>
      </c>
      <c r="M79" s="19">
        <v>0</v>
      </c>
      <c r="N79" s="19">
        <v>33356416</v>
      </c>
      <c r="O79" s="19">
        <v>0</v>
      </c>
      <c r="P79" s="19">
        <v>26230226</v>
      </c>
      <c r="Q79" s="19">
        <v>0</v>
      </c>
      <c r="R79" s="19">
        <v>7126190</v>
      </c>
      <c r="S79" s="19">
        <v>7126190</v>
      </c>
      <c r="T79" s="19">
        <v>0</v>
      </c>
      <c r="U79" s="19">
        <v>0</v>
      </c>
      <c r="V79" s="19">
        <v>0</v>
      </c>
      <c r="W79" s="19">
        <v>0</v>
      </c>
      <c r="X79" s="20">
        <f t="shared" si="4"/>
        <v>0.21363776012386942</v>
      </c>
      <c r="Y79" s="20">
        <f t="shared" si="5"/>
        <v>0.21363776012386942</v>
      </c>
      <c r="Z79" s="20">
        <f t="shared" si="6"/>
        <v>0.78636223987613063</v>
      </c>
      <c r="AA79" s="21">
        <f t="shared" si="7"/>
        <v>1</v>
      </c>
    </row>
    <row r="80" spans="1:27" ht="90" outlineLevel="2" x14ac:dyDescent="0.25">
      <c r="A80" s="15" t="s">
        <v>270</v>
      </c>
      <c r="B80" s="16" t="s">
        <v>300</v>
      </c>
      <c r="C80" s="16" t="s">
        <v>33</v>
      </c>
      <c r="D80" s="16" t="s">
        <v>62</v>
      </c>
      <c r="E80" s="16" t="s">
        <v>54</v>
      </c>
      <c r="F80" s="16" t="s">
        <v>35</v>
      </c>
      <c r="G80" s="16">
        <v>1112</v>
      </c>
      <c r="H80" s="16">
        <v>3480</v>
      </c>
      <c r="I80" s="17" t="s">
        <v>63</v>
      </c>
      <c r="J80" s="18">
        <v>16678208</v>
      </c>
      <c r="K80" s="19">
        <v>16678208</v>
      </c>
      <c r="L80" s="19">
        <v>0</v>
      </c>
      <c r="M80" s="19">
        <v>0</v>
      </c>
      <c r="N80" s="19">
        <v>16678208</v>
      </c>
      <c r="O80" s="19">
        <v>0</v>
      </c>
      <c r="P80" s="19">
        <v>13115115</v>
      </c>
      <c r="Q80" s="19">
        <v>0</v>
      </c>
      <c r="R80" s="19">
        <v>3563093</v>
      </c>
      <c r="S80" s="19">
        <v>3563093</v>
      </c>
      <c r="T80" s="19">
        <v>0</v>
      </c>
      <c r="U80" s="19">
        <v>0</v>
      </c>
      <c r="V80" s="19">
        <v>0</v>
      </c>
      <c r="W80" s="19">
        <v>0</v>
      </c>
      <c r="X80" s="20">
        <f t="shared" si="4"/>
        <v>0.21363764020690951</v>
      </c>
      <c r="Y80" s="20">
        <f t="shared" si="5"/>
        <v>0.21363764020690951</v>
      </c>
      <c r="Z80" s="20">
        <f t="shared" si="6"/>
        <v>0.78636235979309044</v>
      </c>
      <c r="AA80" s="21">
        <f t="shared" si="7"/>
        <v>1</v>
      </c>
    </row>
    <row r="81" spans="1:27" ht="60" outlineLevel="2" x14ac:dyDescent="0.25">
      <c r="A81" s="15" t="s">
        <v>270</v>
      </c>
      <c r="B81" s="16" t="s">
        <v>300</v>
      </c>
      <c r="C81" s="16" t="s">
        <v>33</v>
      </c>
      <c r="D81" s="16" t="s">
        <v>64</v>
      </c>
      <c r="E81" s="16" t="s">
        <v>54</v>
      </c>
      <c r="F81" s="16" t="s">
        <v>35</v>
      </c>
      <c r="G81" s="16">
        <v>1112</v>
      </c>
      <c r="H81" s="16">
        <v>3480</v>
      </c>
      <c r="I81" s="17" t="s">
        <v>65</v>
      </c>
      <c r="J81" s="18">
        <v>52039393</v>
      </c>
      <c r="K81" s="19">
        <v>52039393</v>
      </c>
      <c r="L81" s="19">
        <v>0</v>
      </c>
      <c r="M81" s="19">
        <v>0</v>
      </c>
      <c r="N81" s="19">
        <v>52039393</v>
      </c>
      <c r="O81" s="19">
        <v>0</v>
      </c>
      <c r="P81" s="19">
        <v>45473313.520000003</v>
      </c>
      <c r="Q81" s="19">
        <v>0</v>
      </c>
      <c r="R81" s="19">
        <v>6566079.4800000004</v>
      </c>
      <c r="S81" s="19">
        <v>3284921.69</v>
      </c>
      <c r="T81" s="19">
        <v>0</v>
      </c>
      <c r="U81" s="19">
        <v>0</v>
      </c>
      <c r="V81" s="19">
        <v>0</v>
      </c>
      <c r="W81" s="19">
        <v>-3.7252902984619141E-9</v>
      </c>
      <c r="X81" s="20">
        <f t="shared" si="4"/>
        <v>0.12617517425693264</v>
      </c>
      <c r="Y81" s="20">
        <f t="shared" si="5"/>
        <v>0.12617517425693264</v>
      </c>
      <c r="Z81" s="20">
        <f t="shared" si="6"/>
        <v>0.87382482574306741</v>
      </c>
      <c r="AA81" s="21">
        <f t="shared" si="7"/>
        <v>1</v>
      </c>
    </row>
    <row r="82" spans="1:27" outlineLevel="2" x14ac:dyDescent="0.25">
      <c r="A82" s="15" t="s">
        <v>308</v>
      </c>
      <c r="B82" s="16" t="s">
        <v>32</v>
      </c>
      <c r="C82" s="16" t="s">
        <v>33</v>
      </c>
      <c r="D82" s="16" t="s">
        <v>34</v>
      </c>
      <c r="E82" s="16"/>
      <c r="F82" s="16" t="s">
        <v>35</v>
      </c>
      <c r="G82" s="16">
        <v>1111</v>
      </c>
      <c r="H82" s="16">
        <v>3480</v>
      </c>
      <c r="I82" s="17" t="s">
        <v>36</v>
      </c>
      <c r="J82" s="18">
        <v>756358134</v>
      </c>
      <c r="K82" s="19">
        <v>756358134</v>
      </c>
      <c r="L82" s="19">
        <v>0</v>
      </c>
      <c r="M82" s="19">
        <v>0</v>
      </c>
      <c r="N82" s="19">
        <v>756358134</v>
      </c>
      <c r="O82" s="19">
        <v>0</v>
      </c>
      <c r="P82" s="19">
        <v>0</v>
      </c>
      <c r="Q82" s="19">
        <v>0</v>
      </c>
      <c r="R82" s="19">
        <v>116913549.13</v>
      </c>
      <c r="S82" s="19">
        <v>116913549.13</v>
      </c>
      <c r="T82" s="19">
        <v>639444584.87</v>
      </c>
      <c r="U82" s="19">
        <v>639444584.87</v>
      </c>
      <c r="V82" s="19">
        <v>0</v>
      </c>
      <c r="W82" s="19">
        <v>639444584.87</v>
      </c>
      <c r="X82" s="20">
        <f t="shared" si="4"/>
        <v>0.15457432646582736</v>
      </c>
      <c r="Y82" s="20">
        <f t="shared" si="5"/>
        <v>0.15457432646582736</v>
      </c>
      <c r="Z82" s="20">
        <f t="shared" si="6"/>
        <v>0</v>
      </c>
      <c r="AA82" s="21">
        <f t="shared" si="7"/>
        <v>0.15457432646582736</v>
      </c>
    </row>
    <row r="83" spans="1:27" outlineLevel="2" x14ac:dyDescent="0.25">
      <c r="A83" s="15" t="s">
        <v>308</v>
      </c>
      <c r="B83" s="16" t="s">
        <v>32</v>
      </c>
      <c r="C83" s="16" t="s">
        <v>33</v>
      </c>
      <c r="D83" s="16" t="s">
        <v>309</v>
      </c>
      <c r="E83" s="16"/>
      <c r="F83" s="16" t="s">
        <v>35</v>
      </c>
      <c r="G83" s="16">
        <v>1111</v>
      </c>
      <c r="H83" s="16">
        <v>3480</v>
      </c>
      <c r="I83" s="17" t="s">
        <v>310</v>
      </c>
      <c r="J83" s="18">
        <v>125910000</v>
      </c>
      <c r="K83" s="19">
        <v>125910000</v>
      </c>
      <c r="L83" s="19">
        <v>0</v>
      </c>
      <c r="M83" s="19">
        <v>0</v>
      </c>
      <c r="N83" s="19">
        <v>125910000</v>
      </c>
      <c r="O83" s="19">
        <v>0</v>
      </c>
      <c r="P83" s="19">
        <v>0</v>
      </c>
      <c r="Q83" s="19">
        <v>0</v>
      </c>
      <c r="R83" s="19">
        <v>15762066.67</v>
      </c>
      <c r="S83" s="19">
        <v>15762066.67</v>
      </c>
      <c r="T83" s="19">
        <v>110147933.33</v>
      </c>
      <c r="U83" s="19">
        <v>110147933.33</v>
      </c>
      <c r="V83" s="19">
        <v>0</v>
      </c>
      <c r="W83" s="19">
        <v>110147933.33</v>
      </c>
      <c r="X83" s="20">
        <f t="shared" si="4"/>
        <v>0.12518518521165911</v>
      </c>
      <c r="Y83" s="20">
        <f t="shared" si="5"/>
        <v>0.12518518521165911</v>
      </c>
      <c r="Z83" s="20">
        <f t="shared" si="6"/>
        <v>0</v>
      </c>
      <c r="AA83" s="21">
        <f t="shared" si="7"/>
        <v>0.12518518521165911</v>
      </c>
    </row>
    <row r="84" spans="1:27" outlineLevel="2" x14ac:dyDescent="0.25">
      <c r="A84" s="15" t="s">
        <v>308</v>
      </c>
      <c r="B84" s="16" t="s">
        <v>32</v>
      </c>
      <c r="C84" s="16" t="s">
        <v>33</v>
      </c>
      <c r="D84" s="16" t="s">
        <v>37</v>
      </c>
      <c r="E84" s="16"/>
      <c r="F84" s="16" t="s">
        <v>35</v>
      </c>
      <c r="G84" s="16">
        <v>1111</v>
      </c>
      <c r="H84" s="16">
        <v>3480</v>
      </c>
      <c r="I84" s="17" t="s">
        <v>38</v>
      </c>
      <c r="J84" s="18">
        <v>3736760</v>
      </c>
      <c r="K84" s="19">
        <v>3736760</v>
      </c>
      <c r="L84" s="19">
        <v>0</v>
      </c>
      <c r="M84" s="19">
        <v>0</v>
      </c>
      <c r="N84" s="19">
        <v>3736760</v>
      </c>
      <c r="O84" s="19">
        <v>0</v>
      </c>
      <c r="P84" s="19">
        <v>0</v>
      </c>
      <c r="Q84" s="19">
        <v>0</v>
      </c>
      <c r="R84" s="19">
        <v>0</v>
      </c>
      <c r="S84" s="19">
        <v>0</v>
      </c>
      <c r="T84" s="19">
        <v>3736760</v>
      </c>
      <c r="U84" s="19">
        <v>3736760</v>
      </c>
      <c r="V84" s="19">
        <v>0</v>
      </c>
      <c r="W84" s="19">
        <v>3736760</v>
      </c>
      <c r="X84" s="20">
        <f t="shared" si="4"/>
        <v>0</v>
      </c>
      <c r="Y84" s="20">
        <f t="shared" si="5"/>
        <v>0</v>
      </c>
      <c r="Z84" s="20">
        <f t="shared" si="6"/>
        <v>0</v>
      </c>
      <c r="AA84" s="21">
        <f t="shared" si="7"/>
        <v>0</v>
      </c>
    </row>
    <row r="85" spans="1:27" outlineLevel="2" x14ac:dyDescent="0.25">
      <c r="A85" s="15" t="s">
        <v>308</v>
      </c>
      <c r="B85" s="16" t="s">
        <v>32</v>
      </c>
      <c r="C85" s="16" t="s">
        <v>33</v>
      </c>
      <c r="D85" s="16" t="s">
        <v>39</v>
      </c>
      <c r="E85" s="16"/>
      <c r="F85" s="16" t="s">
        <v>35</v>
      </c>
      <c r="G85" s="16">
        <v>1111</v>
      </c>
      <c r="H85" s="16">
        <v>3480</v>
      </c>
      <c r="I85" s="17" t="s">
        <v>40</v>
      </c>
      <c r="J85" s="18">
        <v>13462298</v>
      </c>
      <c r="K85" s="19">
        <v>13462298</v>
      </c>
      <c r="L85" s="19">
        <v>0</v>
      </c>
      <c r="M85" s="19">
        <v>0</v>
      </c>
      <c r="N85" s="19">
        <v>13462298</v>
      </c>
      <c r="O85" s="19">
        <v>0</v>
      </c>
      <c r="P85" s="19">
        <v>0</v>
      </c>
      <c r="Q85" s="19">
        <v>0</v>
      </c>
      <c r="R85" s="19">
        <v>52856.08</v>
      </c>
      <c r="S85" s="19">
        <v>52856.08</v>
      </c>
      <c r="T85" s="19">
        <v>13409441.92</v>
      </c>
      <c r="U85" s="19">
        <v>13409441.92</v>
      </c>
      <c r="V85" s="19">
        <v>0</v>
      </c>
      <c r="W85" s="19">
        <v>13409441.92</v>
      </c>
      <c r="X85" s="20">
        <f t="shared" si="4"/>
        <v>3.9262301280212335E-3</v>
      </c>
      <c r="Y85" s="20">
        <f t="shared" si="5"/>
        <v>3.9262301280212335E-3</v>
      </c>
      <c r="Z85" s="20">
        <f t="shared" si="6"/>
        <v>0</v>
      </c>
      <c r="AA85" s="21">
        <f t="shared" si="7"/>
        <v>3.9262301280212335E-3</v>
      </c>
    </row>
    <row r="86" spans="1:27" outlineLevel="2" x14ac:dyDescent="0.25">
      <c r="A86" s="15" t="s">
        <v>308</v>
      </c>
      <c r="B86" s="16" t="s">
        <v>32</v>
      </c>
      <c r="C86" s="16" t="s">
        <v>33</v>
      </c>
      <c r="D86" s="16" t="s">
        <v>43</v>
      </c>
      <c r="E86" s="16"/>
      <c r="F86" s="16" t="s">
        <v>35</v>
      </c>
      <c r="G86" s="16">
        <v>1111</v>
      </c>
      <c r="H86" s="16">
        <v>3480</v>
      </c>
      <c r="I86" s="17" t="s">
        <v>44</v>
      </c>
      <c r="J86" s="18">
        <v>202495013</v>
      </c>
      <c r="K86" s="19">
        <v>202495013</v>
      </c>
      <c r="L86" s="19">
        <v>0</v>
      </c>
      <c r="M86" s="19">
        <v>0</v>
      </c>
      <c r="N86" s="19">
        <v>202495013</v>
      </c>
      <c r="O86" s="19">
        <v>0</v>
      </c>
      <c r="P86" s="19">
        <v>0</v>
      </c>
      <c r="Q86" s="19">
        <v>0</v>
      </c>
      <c r="R86" s="19">
        <v>29085005.420000002</v>
      </c>
      <c r="S86" s="19">
        <v>29085005.420000002</v>
      </c>
      <c r="T86" s="19">
        <v>173410007.58000001</v>
      </c>
      <c r="U86" s="19">
        <v>173410007.58000001</v>
      </c>
      <c r="V86" s="19">
        <v>0</v>
      </c>
      <c r="W86" s="19">
        <v>173410007.57999998</v>
      </c>
      <c r="X86" s="20">
        <f t="shared" si="4"/>
        <v>0.14363319367277455</v>
      </c>
      <c r="Y86" s="20">
        <f t="shared" si="5"/>
        <v>0.14363319367277455</v>
      </c>
      <c r="Z86" s="20">
        <f t="shared" si="6"/>
        <v>0</v>
      </c>
      <c r="AA86" s="21">
        <f t="shared" si="7"/>
        <v>0.14363319367277455</v>
      </c>
    </row>
    <row r="87" spans="1:27" ht="30" outlineLevel="2" x14ac:dyDescent="0.25">
      <c r="A87" s="15" t="s">
        <v>308</v>
      </c>
      <c r="B87" s="16" t="s">
        <v>32</v>
      </c>
      <c r="C87" s="16" t="s">
        <v>33</v>
      </c>
      <c r="D87" s="16" t="s">
        <v>45</v>
      </c>
      <c r="E87" s="16"/>
      <c r="F87" s="16" t="s">
        <v>35</v>
      </c>
      <c r="G87" s="16">
        <v>1111</v>
      </c>
      <c r="H87" s="16">
        <v>3480</v>
      </c>
      <c r="I87" s="17" t="s">
        <v>46</v>
      </c>
      <c r="J87" s="18">
        <v>434087621</v>
      </c>
      <c r="K87" s="19">
        <v>434087621</v>
      </c>
      <c r="L87" s="19">
        <v>0</v>
      </c>
      <c r="M87" s="19">
        <v>0</v>
      </c>
      <c r="N87" s="19">
        <v>434087621</v>
      </c>
      <c r="O87" s="19">
        <v>0</v>
      </c>
      <c r="P87" s="19">
        <v>0</v>
      </c>
      <c r="Q87" s="19">
        <v>0</v>
      </c>
      <c r="R87" s="19">
        <v>61596692.170000002</v>
      </c>
      <c r="S87" s="19">
        <v>61596692.170000002</v>
      </c>
      <c r="T87" s="19">
        <v>372490928.82999998</v>
      </c>
      <c r="U87" s="19">
        <v>372490928.82999998</v>
      </c>
      <c r="V87" s="19">
        <v>0</v>
      </c>
      <c r="W87" s="19">
        <v>372490928.82999998</v>
      </c>
      <c r="X87" s="20">
        <f t="shared" si="4"/>
        <v>0.14189921386862125</v>
      </c>
      <c r="Y87" s="20">
        <f t="shared" si="5"/>
        <v>0.14189921386862125</v>
      </c>
      <c r="Z87" s="20">
        <f t="shared" si="6"/>
        <v>0</v>
      </c>
      <c r="AA87" s="21">
        <f t="shared" si="7"/>
        <v>0.14189921386862125</v>
      </c>
    </row>
    <row r="88" spans="1:27" outlineLevel="2" x14ac:dyDescent="0.25">
      <c r="A88" s="15" t="s">
        <v>308</v>
      </c>
      <c r="B88" s="16" t="s">
        <v>32</v>
      </c>
      <c r="C88" s="16" t="s">
        <v>33</v>
      </c>
      <c r="D88" s="16" t="s">
        <v>47</v>
      </c>
      <c r="E88" s="16"/>
      <c r="F88" s="16" t="s">
        <v>35</v>
      </c>
      <c r="G88" s="16">
        <v>1111</v>
      </c>
      <c r="H88" s="16">
        <v>3480</v>
      </c>
      <c r="I88" s="17" t="s">
        <v>48</v>
      </c>
      <c r="J88" s="18">
        <v>151577633</v>
      </c>
      <c r="K88" s="19">
        <v>151577633</v>
      </c>
      <c r="L88" s="19">
        <v>0</v>
      </c>
      <c r="M88" s="19">
        <v>0</v>
      </c>
      <c r="N88" s="19">
        <v>151577633</v>
      </c>
      <c r="O88" s="19">
        <v>0</v>
      </c>
      <c r="P88" s="19">
        <v>0</v>
      </c>
      <c r="Q88" s="19">
        <v>0</v>
      </c>
      <c r="R88" s="19">
        <v>0</v>
      </c>
      <c r="S88" s="19">
        <v>0</v>
      </c>
      <c r="T88" s="19">
        <v>151577633</v>
      </c>
      <c r="U88" s="19">
        <v>151577633</v>
      </c>
      <c r="V88" s="19">
        <v>0</v>
      </c>
      <c r="W88" s="19">
        <v>151577633</v>
      </c>
      <c r="X88" s="20">
        <f t="shared" si="4"/>
        <v>0</v>
      </c>
      <c r="Y88" s="20">
        <f t="shared" si="5"/>
        <v>0</v>
      </c>
      <c r="Z88" s="20">
        <f t="shared" si="6"/>
        <v>0</v>
      </c>
      <c r="AA88" s="21">
        <f t="shared" si="7"/>
        <v>0</v>
      </c>
    </row>
    <row r="89" spans="1:27" outlineLevel="2" x14ac:dyDescent="0.25">
      <c r="A89" s="15" t="s">
        <v>308</v>
      </c>
      <c r="B89" s="16" t="s">
        <v>32</v>
      </c>
      <c r="C89" s="16" t="s">
        <v>33</v>
      </c>
      <c r="D89" s="16" t="s">
        <v>49</v>
      </c>
      <c r="E89" s="16"/>
      <c r="F89" s="16" t="s">
        <v>35</v>
      </c>
      <c r="G89" s="16">
        <v>1111</v>
      </c>
      <c r="H89" s="16">
        <v>3480</v>
      </c>
      <c r="I89" s="17" t="s">
        <v>50</v>
      </c>
      <c r="J89" s="18">
        <v>137131062</v>
      </c>
      <c r="K89" s="19">
        <v>137131062</v>
      </c>
      <c r="L89" s="19">
        <v>0</v>
      </c>
      <c r="M89" s="19">
        <v>0</v>
      </c>
      <c r="N89" s="19">
        <v>137131062</v>
      </c>
      <c r="O89" s="19">
        <v>0</v>
      </c>
      <c r="P89" s="19">
        <v>452566.23</v>
      </c>
      <c r="Q89" s="19">
        <v>0</v>
      </c>
      <c r="R89" s="19">
        <v>120654172.59999999</v>
      </c>
      <c r="S89" s="19">
        <v>120654172.59999999</v>
      </c>
      <c r="T89" s="19">
        <v>16024323.17</v>
      </c>
      <c r="U89" s="19">
        <v>16024323.17</v>
      </c>
      <c r="V89" s="19">
        <v>0</v>
      </c>
      <c r="W89" s="19">
        <v>16024323.170000017</v>
      </c>
      <c r="X89" s="20">
        <f t="shared" si="4"/>
        <v>0.8798456807692483</v>
      </c>
      <c r="Y89" s="20">
        <f t="shared" si="5"/>
        <v>0.8798456807692483</v>
      </c>
      <c r="Z89" s="20">
        <f t="shared" si="6"/>
        <v>3.3002459355269921E-3</v>
      </c>
      <c r="AA89" s="21">
        <f t="shared" si="7"/>
        <v>0.88314592670477532</v>
      </c>
    </row>
    <row r="90" spans="1:27" outlineLevel="2" x14ac:dyDescent="0.25">
      <c r="A90" s="15" t="s">
        <v>308</v>
      </c>
      <c r="B90" s="16" t="s">
        <v>32</v>
      </c>
      <c r="C90" s="16" t="s">
        <v>33</v>
      </c>
      <c r="D90" s="16" t="s">
        <v>51</v>
      </c>
      <c r="E90" s="16"/>
      <c r="F90" s="16" t="s">
        <v>35</v>
      </c>
      <c r="G90" s="16">
        <v>1111</v>
      </c>
      <c r="H90" s="16">
        <v>3480</v>
      </c>
      <c r="I90" s="17" t="s">
        <v>52</v>
      </c>
      <c r="J90" s="18">
        <v>81235833</v>
      </c>
      <c r="K90" s="19">
        <v>81235833</v>
      </c>
      <c r="L90" s="19">
        <v>0</v>
      </c>
      <c r="M90" s="19">
        <v>0</v>
      </c>
      <c r="N90" s="19">
        <v>81235833</v>
      </c>
      <c r="O90" s="19">
        <v>0</v>
      </c>
      <c r="P90" s="19">
        <v>0</v>
      </c>
      <c r="Q90" s="19">
        <v>0</v>
      </c>
      <c r="R90" s="19">
        <v>10608394.07</v>
      </c>
      <c r="S90" s="19">
        <v>10608394.07</v>
      </c>
      <c r="T90" s="19">
        <v>70627438.930000007</v>
      </c>
      <c r="U90" s="19">
        <v>70627438.930000007</v>
      </c>
      <c r="V90" s="19">
        <v>0</v>
      </c>
      <c r="W90" s="19">
        <v>70627438.930000007</v>
      </c>
      <c r="X90" s="20">
        <f t="shared" si="4"/>
        <v>0.13058761975149563</v>
      </c>
      <c r="Y90" s="20">
        <f t="shared" si="5"/>
        <v>0.13058761975149563</v>
      </c>
      <c r="Z90" s="20">
        <f t="shared" si="6"/>
        <v>0</v>
      </c>
      <c r="AA90" s="21">
        <f t="shared" si="7"/>
        <v>0.13058761975149563</v>
      </c>
    </row>
    <row r="91" spans="1:27" ht="120" outlineLevel="2" x14ac:dyDescent="0.25">
      <c r="A91" s="15" t="s">
        <v>308</v>
      </c>
      <c r="B91" s="16" t="s">
        <v>32</v>
      </c>
      <c r="C91" s="16" t="s">
        <v>33</v>
      </c>
      <c r="D91" s="16" t="s">
        <v>53</v>
      </c>
      <c r="E91" s="16" t="s">
        <v>54</v>
      </c>
      <c r="F91" s="16" t="s">
        <v>35</v>
      </c>
      <c r="G91" s="16">
        <v>1112</v>
      </c>
      <c r="H91" s="16">
        <v>3480</v>
      </c>
      <c r="I91" s="17" t="s">
        <v>55</v>
      </c>
      <c r="J91" s="18">
        <v>164492754</v>
      </c>
      <c r="K91" s="19">
        <v>164492754</v>
      </c>
      <c r="L91" s="19">
        <v>0</v>
      </c>
      <c r="M91" s="19">
        <v>0</v>
      </c>
      <c r="N91" s="19">
        <v>164492754</v>
      </c>
      <c r="O91" s="19">
        <v>0</v>
      </c>
      <c r="P91" s="19">
        <v>131124961</v>
      </c>
      <c r="Q91" s="19">
        <v>0</v>
      </c>
      <c r="R91" s="19">
        <v>33367793</v>
      </c>
      <c r="S91" s="19">
        <v>33367793</v>
      </c>
      <c r="T91" s="19">
        <v>0</v>
      </c>
      <c r="U91" s="19">
        <v>0</v>
      </c>
      <c r="V91" s="19">
        <v>0</v>
      </c>
      <c r="W91" s="19">
        <v>0</v>
      </c>
      <c r="X91" s="20">
        <f t="shared" si="4"/>
        <v>0.20285266182606437</v>
      </c>
      <c r="Y91" s="20">
        <f t="shared" si="5"/>
        <v>0.20285266182606437</v>
      </c>
      <c r="Z91" s="20">
        <f t="shared" si="6"/>
        <v>0.79714733817393557</v>
      </c>
      <c r="AA91" s="21">
        <f t="shared" si="7"/>
        <v>1</v>
      </c>
    </row>
    <row r="92" spans="1:27" ht="60" outlineLevel="2" x14ac:dyDescent="0.25">
      <c r="A92" s="15" t="s">
        <v>308</v>
      </c>
      <c r="B92" s="16" t="s">
        <v>32</v>
      </c>
      <c r="C92" s="16" t="s">
        <v>33</v>
      </c>
      <c r="D92" s="16" t="s">
        <v>56</v>
      </c>
      <c r="E92" s="16" t="s">
        <v>54</v>
      </c>
      <c r="F92" s="16" t="s">
        <v>35</v>
      </c>
      <c r="G92" s="16">
        <v>1112</v>
      </c>
      <c r="H92" s="16">
        <v>3480</v>
      </c>
      <c r="I92" s="17" t="s">
        <v>57</v>
      </c>
      <c r="J92" s="18">
        <v>8891500</v>
      </c>
      <c r="K92" s="19">
        <v>8891500</v>
      </c>
      <c r="L92" s="19">
        <v>0</v>
      </c>
      <c r="M92" s="19">
        <v>0</v>
      </c>
      <c r="N92" s="19">
        <v>8891500</v>
      </c>
      <c r="O92" s="19">
        <v>0</v>
      </c>
      <c r="P92" s="19">
        <v>7087847</v>
      </c>
      <c r="Q92" s="19">
        <v>0</v>
      </c>
      <c r="R92" s="19">
        <v>1803653</v>
      </c>
      <c r="S92" s="19">
        <v>1803653</v>
      </c>
      <c r="T92" s="19">
        <v>0</v>
      </c>
      <c r="U92" s="19">
        <v>0</v>
      </c>
      <c r="V92" s="19">
        <v>0</v>
      </c>
      <c r="W92" s="19">
        <v>0</v>
      </c>
      <c r="X92" s="20">
        <f t="shared" si="4"/>
        <v>0.2028513749086206</v>
      </c>
      <c r="Y92" s="20">
        <f t="shared" si="5"/>
        <v>0.2028513749086206</v>
      </c>
      <c r="Z92" s="20">
        <f t="shared" si="6"/>
        <v>0.7971486250913794</v>
      </c>
      <c r="AA92" s="21">
        <f t="shared" si="7"/>
        <v>1</v>
      </c>
    </row>
    <row r="93" spans="1:27" ht="120" outlineLevel="2" x14ac:dyDescent="0.25">
      <c r="A93" s="15" t="s">
        <v>308</v>
      </c>
      <c r="B93" s="16" t="s">
        <v>32</v>
      </c>
      <c r="C93" s="16" t="s">
        <v>33</v>
      </c>
      <c r="D93" s="16" t="s">
        <v>58</v>
      </c>
      <c r="E93" s="16" t="s">
        <v>54</v>
      </c>
      <c r="F93" s="16" t="s">
        <v>35</v>
      </c>
      <c r="G93" s="16">
        <v>1112</v>
      </c>
      <c r="H93" s="16">
        <v>3480</v>
      </c>
      <c r="I93" s="17" t="s">
        <v>59</v>
      </c>
      <c r="J93" s="18">
        <v>37352246</v>
      </c>
      <c r="K93" s="19">
        <v>37352246</v>
      </c>
      <c r="L93" s="19">
        <v>0</v>
      </c>
      <c r="M93" s="19">
        <v>0</v>
      </c>
      <c r="N93" s="19">
        <v>37352246</v>
      </c>
      <c r="O93" s="19">
        <v>0</v>
      </c>
      <c r="P93" s="19">
        <v>29776761</v>
      </c>
      <c r="Q93" s="19">
        <v>0</v>
      </c>
      <c r="R93" s="19">
        <v>7575485</v>
      </c>
      <c r="S93" s="19">
        <v>7575485</v>
      </c>
      <c r="T93" s="19">
        <v>0</v>
      </c>
      <c r="U93" s="19">
        <v>0</v>
      </c>
      <c r="V93" s="19">
        <v>0</v>
      </c>
      <c r="W93" s="19">
        <v>0</v>
      </c>
      <c r="X93" s="20">
        <f t="shared" si="4"/>
        <v>0.2028120343820824</v>
      </c>
      <c r="Y93" s="20">
        <f t="shared" si="5"/>
        <v>0.2028120343820824</v>
      </c>
      <c r="Z93" s="20">
        <f t="shared" si="6"/>
        <v>0.7971879656179176</v>
      </c>
      <c r="AA93" s="21">
        <f t="shared" si="7"/>
        <v>1</v>
      </c>
    </row>
    <row r="94" spans="1:27" ht="90" outlineLevel="2" x14ac:dyDescent="0.25">
      <c r="A94" s="15" t="s">
        <v>308</v>
      </c>
      <c r="B94" s="16" t="s">
        <v>32</v>
      </c>
      <c r="C94" s="16" t="s">
        <v>33</v>
      </c>
      <c r="D94" s="16" t="s">
        <v>60</v>
      </c>
      <c r="E94" s="16" t="s">
        <v>54</v>
      </c>
      <c r="F94" s="16" t="s">
        <v>35</v>
      </c>
      <c r="G94" s="16">
        <v>1112</v>
      </c>
      <c r="H94" s="16">
        <v>3480</v>
      </c>
      <c r="I94" s="17" t="s">
        <v>61</v>
      </c>
      <c r="J94" s="18">
        <v>53349001</v>
      </c>
      <c r="K94" s="19">
        <v>53349001</v>
      </c>
      <c r="L94" s="19">
        <v>0</v>
      </c>
      <c r="M94" s="19">
        <v>0</v>
      </c>
      <c r="N94" s="19">
        <v>53349001</v>
      </c>
      <c r="O94" s="19">
        <v>0</v>
      </c>
      <c r="P94" s="19">
        <v>42527089</v>
      </c>
      <c r="Q94" s="19">
        <v>0</v>
      </c>
      <c r="R94" s="19">
        <v>10821912</v>
      </c>
      <c r="S94" s="19">
        <v>10821912</v>
      </c>
      <c r="T94" s="19">
        <v>0</v>
      </c>
      <c r="U94" s="19">
        <v>0</v>
      </c>
      <c r="V94" s="19">
        <v>0</v>
      </c>
      <c r="W94" s="19">
        <v>0</v>
      </c>
      <c r="X94" s="20">
        <f t="shared" si="4"/>
        <v>0.20285125863931361</v>
      </c>
      <c r="Y94" s="20">
        <f t="shared" si="5"/>
        <v>0.20285125863931361</v>
      </c>
      <c r="Z94" s="20">
        <f t="shared" si="6"/>
        <v>0.79714874136068636</v>
      </c>
      <c r="AA94" s="21">
        <f t="shared" si="7"/>
        <v>1</v>
      </c>
    </row>
    <row r="95" spans="1:27" ht="90" outlineLevel="2" x14ac:dyDescent="0.25">
      <c r="A95" s="15" t="s">
        <v>308</v>
      </c>
      <c r="B95" s="16" t="s">
        <v>32</v>
      </c>
      <c r="C95" s="16" t="s">
        <v>33</v>
      </c>
      <c r="D95" s="16" t="s">
        <v>62</v>
      </c>
      <c r="E95" s="16" t="s">
        <v>54</v>
      </c>
      <c r="F95" s="16" t="s">
        <v>35</v>
      </c>
      <c r="G95" s="16">
        <v>1112</v>
      </c>
      <c r="H95" s="16">
        <v>3480</v>
      </c>
      <c r="I95" s="17" t="s">
        <v>63</v>
      </c>
      <c r="J95" s="18">
        <v>26674501</v>
      </c>
      <c r="K95" s="19">
        <v>26674501</v>
      </c>
      <c r="L95" s="19">
        <v>0</v>
      </c>
      <c r="M95" s="19">
        <v>0</v>
      </c>
      <c r="N95" s="19">
        <v>26674501</v>
      </c>
      <c r="O95" s="19">
        <v>0</v>
      </c>
      <c r="P95" s="19">
        <v>21263539</v>
      </c>
      <c r="Q95" s="19">
        <v>0</v>
      </c>
      <c r="R95" s="19">
        <v>5410962</v>
      </c>
      <c r="S95" s="19">
        <v>5410962</v>
      </c>
      <c r="T95" s="19">
        <v>0</v>
      </c>
      <c r="U95" s="19">
        <v>0</v>
      </c>
      <c r="V95" s="19">
        <v>0</v>
      </c>
      <c r="W95" s="19">
        <v>0</v>
      </c>
      <c r="X95" s="20">
        <f t="shared" si="4"/>
        <v>0.2028514797708868</v>
      </c>
      <c r="Y95" s="20">
        <f t="shared" si="5"/>
        <v>0.2028514797708868</v>
      </c>
      <c r="Z95" s="20">
        <f t="shared" si="6"/>
        <v>0.7971485202291132</v>
      </c>
      <c r="AA95" s="21">
        <f t="shared" si="7"/>
        <v>1</v>
      </c>
    </row>
    <row r="96" spans="1:27" ht="60" outlineLevel="2" x14ac:dyDescent="0.25">
      <c r="A96" s="15" t="s">
        <v>308</v>
      </c>
      <c r="B96" s="16" t="s">
        <v>32</v>
      </c>
      <c r="C96" s="16" t="s">
        <v>33</v>
      </c>
      <c r="D96" s="16" t="s">
        <v>64</v>
      </c>
      <c r="E96" s="16" t="s">
        <v>54</v>
      </c>
      <c r="F96" s="16" t="s">
        <v>35</v>
      </c>
      <c r="G96" s="16">
        <v>1112</v>
      </c>
      <c r="H96" s="16">
        <v>3480</v>
      </c>
      <c r="I96" s="17" t="s">
        <v>65</v>
      </c>
      <c r="J96" s="18">
        <v>73735063</v>
      </c>
      <c r="K96" s="19">
        <v>73735063</v>
      </c>
      <c r="L96" s="19">
        <v>0</v>
      </c>
      <c r="M96" s="19">
        <v>0</v>
      </c>
      <c r="N96" s="19">
        <v>73735063</v>
      </c>
      <c r="O96" s="19">
        <v>0</v>
      </c>
      <c r="P96" s="19">
        <v>0</v>
      </c>
      <c r="Q96" s="19">
        <v>0</v>
      </c>
      <c r="R96" s="19">
        <v>10039447.6</v>
      </c>
      <c r="S96" s="19">
        <v>5006115.13</v>
      </c>
      <c r="T96" s="19">
        <v>63695615.399999999</v>
      </c>
      <c r="U96" s="19">
        <v>63695615.399999999</v>
      </c>
      <c r="V96" s="19">
        <v>0</v>
      </c>
      <c r="W96" s="19">
        <v>63695615.399999999</v>
      </c>
      <c r="X96" s="20">
        <f t="shared" si="4"/>
        <v>0.13615567942214954</v>
      </c>
      <c r="Y96" s="20">
        <f t="shared" si="5"/>
        <v>0.13615567942214954</v>
      </c>
      <c r="Z96" s="20">
        <f t="shared" si="6"/>
        <v>0</v>
      </c>
      <c r="AA96" s="21">
        <f t="shared" si="7"/>
        <v>0.13615567942214954</v>
      </c>
    </row>
    <row r="97" spans="1:27" outlineLevel="2" x14ac:dyDescent="0.25">
      <c r="A97" s="15" t="s">
        <v>317</v>
      </c>
      <c r="B97" s="16" t="s">
        <v>32</v>
      </c>
      <c r="C97" s="16" t="s">
        <v>33</v>
      </c>
      <c r="D97" s="16" t="s">
        <v>34</v>
      </c>
      <c r="E97" s="16"/>
      <c r="F97" s="16" t="s">
        <v>35</v>
      </c>
      <c r="G97" s="16">
        <v>1111</v>
      </c>
      <c r="H97" s="16">
        <v>3480</v>
      </c>
      <c r="I97" s="17" t="s">
        <v>36</v>
      </c>
      <c r="J97" s="18">
        <v>2405329615</v>
      </c>
      <c r="K97" s="19">
        <v>2405329615</v>
      </c>
      <c r="L97" s="19">
        <v>0</v>
      </c>
      <c r="M97" s="19">
        <v>0</v>
      </c>
      <c r="N97" s="19">
        <v>2405329615</v>
      </c>
      <c r="O97" s="19">
        <v>0</v>
      </c>
      <c r="P97" s="19">
        <v>0</v>
      </c>
      <c r="Q97" s="19">
        <v>0</v>
      </c>
      <c r="R97" s="19">
        <v>378404177.14999998</v>
      </c>
      <c r="S97" s="19">
        <v>378404177.14999998</v>
      </c>
      <c r="T97" s="19">
        <v>2026925437.8499999</v>
      </c>
      <c r="U97" s="19">
        <v>2026925437.8499999</v>
      </c>
      <c r="V97" s="19">
        <v>0</v>
      </c>
      <c r="W97" s="19">
        <v>2026925437.8499999</v>
      </c>
      <c r="X97" s="20">
        <f t="shared" si="4"/>
        <v>0.15731905298559257</v>
      </c>
      <c r="Y97" s="20">
        <f t="shared" si="5"/>
        <v>0.15731905298559257</v>
      </c>
      <c r="Z97" s="20">
        <f t="shared" si="6"/>
        <v>0</v>
      </c>
      <c r="AA97" s="21">
        <f t="shared" si="7"/>
        <v>0.15731905298559257</v>
      </c>
    </row>
    <row r="98" spans="1:27" outlineLevel="2" x14ac:dyDescent="0.25">
      <c r="A98" s="15" t="s">
        <v>317</v>
      </c>
      <c r="B98" s="16" t="s">
        <v>32</v>
      </c>
      <c r="C98" s="16" t="s">
        <v>33</v>
      </c>
      <c r="D98" s="16" t="s">
        <v>37</v>
      </c>
      <c r="E98" s="16"/>
      <c r="F98" s="16" t="s">
        <v>35</v>
      </c>
      <c r="G98" s="16">
        <v>1111</v>
      </c>
      <c r="H98" s="16">
        <v>3480</v>
      </c>
      <c r="I98" s="17" t="s">
        <v>38</v>
      </c>
      <c r="J98" s="18">
        <v>1489850</v>
      </c>
      <c r="K98" s="19">
        <v>1489850</v>
      </c>
      <c r="L98" s="19">
        <v>0</v>
      </c>
      <c r="M98" s="19">
        <v>0</v>
      </c>
      <c r="N98" s="19">
        <v>1489850</v>
      </c>
      <c r="O98" s="19">
        <v>0</v>
      </c>
      <c r="P98" s="19">
        <v>0</v>
      </c>
      <c r="Q98" s="19">
        <v>0</v>
      </c>
      <c r="R98" s="19">
        <v>0</v>
      </c>
      <c r="S98" s="19">
        <v>0</v>
      </c>
      <c r="T98" s="19">
        <v>1489850</v>
      </c>
      <c r="U98" s="19">
        <v>1489850</v>
      </c>
      <c r="V98" s="19">
        <v>0</v>
      </c>
      <c r="W98" s="19">
        <v>1489850</v>
      </c>
      <c r="X98" s="20">
        <f t="shared" si="4"/>
        <v>0</v>
      </c>
      <c r="Y98" s="20">
        <f t="shared" si="5"/>
        <v>0</v>
      </c>
      <c r="Z98" s="20">
        <f t="shared" si="6"/>
        <v>0</v>
      </c>
      <c r="AA98" s="21">
        <f t="shared" si="7"/>
        <v>0</v>
      </c>
    </row>
    <row r="99" spans="1:27" outlineLevel="2" x14ac:dyDescent="0.25">
      <c r="A99" s="15" t="s">
        <v>317</v>
      </c>
      <c r="B99" s="16" t="s">
        <v>32</v>
      </c>
      <c r="C99" s="16" t="s">
        <v>33</v>
      </c>
      <c r="D99" s="16" t="s">
        <v>39</v>
      </c>
      <c r="E99" s="16"/>
      <c r="F99" s="16" t="s">
        <v>35</v>
      </c>
      <c r="G99" s="16">
        <v>1111</v>
      </c>
      <c r="H99" s="16">
        <v>3480</v>
      </c>
      <c r="I99" s="17" t="s">
        <v>40</v>
      </c>
      <c r="J99" s="18">
        <v>3780374</v>
      </c>
      <c r="K99" s="19">
        <v>3780374</v>
      </c>
      <c r="L99" s="19">
        <v>0</v>
      </c>
      <c r="M99" s="19">
        <v>0</v>
      </c>
      <c r="N99" s="19">
        <v>3780374</v>
      </c>
      <c r="O99" s="19">
        <v>0</v>
      </c>
      <c r="P99" s="19">
        <v>0</v>
      </c>
      <c r="Q99" s="19">
        <v>0</v>
      </c>
      <c r="R99" s="19">
        <v>191370.67</v>
      </c>
      <c r="S99" s="19">
        <v>191370.67</v>
      </c>
      <c r="T99" s="19">
        <v>3589003.33</v>
      </c>
      <c r="U99" s="19">
        <v>3589003.33</v>
      </c>
      <c r="V99" s="19">
        <v>0</v>
      </c>
      <c r="W99" s="19">
        <v>3589003.33</v>
      </c>
      <c r="X99" s="20">
        <f t="shared" si="4"/>
        <v>5.0622152728804083E-2</v>
      </c>
      <c r="Y99" s="20">
        <f t="shared" si="5"/>
        <v>5.0622152728804083E-2</v>
      </c>
      <c r="Z99" s="20">
        <f t="shared" si="6"/>
        <v>0</v>
      </c>
      <c r="AA99" s="21">
        <f t="shared" si="7"/>
        <v>5.0622152728804083E-2</v>
      </c>
    </row>
    <row r="100" spans="1:27" outlineLevel="2" x14ac:dyDescent="0.25">
      <c r="A100" s="15" t="s">
        <v>317</v>
      </c>
      <c r="B100" s="16" t="s">
        <v>32</v>
      </c>
      <c r="C100" s="16" t="s">
        <v>33</v>
      </c>
      <c r="D100" s="16" t="s">
        <v>43</v>
      </c>
      <c r="E100" s="16"/>
      <c r="F100" s="16" t="s">
        <v>35</v>
      </c>
      <c r="G100" s="16">
        <v>1111</v>
      </c>
      <c r="H100" s="16">
        <v>3480</v>
      </c>
      <c r="I100" s="17" t="s">
        <v>44</v>
      </c>
      <c r="J100" s="18">
        <v>822748532</v>
      </c>
      <c r="K100" s="19">
        <v>822748532</v>
      </c>
      <c r="L100" s="19">
        <v>0</v>
      </c>
      <c r="M100" s="19">
        <v>0</v>
      </c>
      <c r="N100" s="19">
        <v>822748532</v>
      </c>
      <c r="O100" s="19">
        <v>0</v>
      </c>
      <c r="P100" s="19">
        <v>0</v>
      </c>
      <c r="Q100" s="19">
        <v>0</v>
      </c>
      <c r="R100" s="19">
        <v>123960918.72</v>
      </c>
      <c r="S100" s="19">
        <v>123960918.72</v>
      </c>
      <c r="T100" s="19">
        <v>698787613.27999997</v>
      </c>
      <c r="U100" s="19">
        <v>698787613.27999997</v>
      </c>
      <c r="V100" s="19">
        <v>0</v>
      </c>
      <c r="W100" s="19">
        <v>698787613.27999997</v>
      </c>
      <c r="X100" s="20">
        <f t="shared" si="4"/>
        <v>0.15066683670485115</v>
      </c>
      <c r="Y100" s="20">
        <f t="shared" si="5"/>
        <v>0.15066683670485115</v>
      </c>
      <c r="Z100" s="20">
        <f t="shared" si="6"/>
        <v>0</v>
      </c>
      <c r="AA100" s="21">
        <f t="shared" si="7"/>
        <v>0.15066683670485115</v>
      </c>
    </row>
    <row r="101" spans="1:27" ht="30" outlineLevel="2" x14ac:dyDescent="0.25">
      <c r="A101" s="15" t="s">
        <v>317</v>
      </c>
      <c r="B101" s="16" t="s">
        <v>32</v>
      </c>
      <c r="C101" s="16" t="s">
        <v>33</v>
      </c>
      <c r="D101" s="16" t="s">
        <v>45</v>
      </c>
      <c r="E101" s="16"/>
      <c r="F101" s="16" t="s">
        <v>35</v>
      </c>
      <c r="G101" s="16">
        <v>1111</v>
      </c>
      <c r="H101" s="16">
        <v>3480</v>
      </c>
      <c r="I101" s="17" t="s">
        <v>46</v>
      </c>
      <c r="J101" s="18">
        <v>1226011430</v>
      </c>
      <c r="K101" s="19">
        <v>1226011430</v>
      </c>
      <c r="L101" s="19">
        <v>0</v>
      </c>
      <c r="M101" s="19">
        <v>0</v>
      </c>
      <c r="N101" s="19">
        <v>1226011430</v>
      </c>
      <c r="O101" s="19">
        <v>0</v>
      </c>
      <c r="P101" s="19">
        <v>0</v>
      </c>
      <c r="Q101" s="19">
        <v>0</v>
      </c>
      <c r="R101" s="19">
        <v>190699780.13</v>
      </c>
      <c r="S101" s="19">
        <v>190699780.13</v>
      </c>
      <c r="T101" s="19">
        <v>1035311649.87</v>
      </c>
      <c r="U101" s="19">
        <v>1035311649.87</v>
      </c>
      <c r="V101" s="19">
        <v>0</v>
      </c>
      <c r="W101" s="19">
        <v>1035311649.87</v>
      </c>
      <c r="X101" s="20">
        <f t="shared" si="4"/>
        <v>0.15554486317472585</v>
      </c>
      <c r="Y101" s="20">
        <f t="shared" si="5"/>
        <v>0.15554486317472585</v>
      </c>
      <c r="Z101" s="20">
        <f t="shared" si="6"/>
        <v>0</v>
      </c>
      <c r="AA101" s="21">
        <f t="shared" si="7"/>
        <v>0.15554486317472585</v>
      </c>
    </row>
    <row r="102" spans="1:27" outlineLevel="2" x14ac:dyDescent="0.25">
      <c r="A102" s="15" t="s">
        <v>317</v>
      </c>
      <c r="B102" s="16" t="s">
        <v>32</v>
      </c>
      <c r="C102" s="16" t="s">
        <v>33</v>
      </c>
      <c r="D102" s="16" t="s">
        <v>47</v>
      </c>
      <c r="E102" s="16"/>
      <c r="F102" s="16" t="s">
        <v>35</v>
      </c>
      <c r="G102" s="16">
        <v>1111</v>
      </c>
      <c r="H102" s="16">
        <v>3480</v>
      </c>
      <c r="I102" s="17" t="s">
        <v>48</v>
      </c>
      <c r="J102" s="18">
        <v>456473856</v>
      </c>
      <c r="K102" s="19">
        <v>456473856</v>
      </c>
      <c r="L102" s="19">
        <v>0</v>
      </c>
      <c r="M102" s="19">
        <v>0</v>
      </c>
      <c r="N102" s="19">
        <v>456473856</v>
      </c>
      <c r="O102" s="19">
        <v>0</v>
      </c>
      <c r="P102" s="19">
        <v>0</v>
      </c>
      <c r="Q102" s="19">
        <v>0</v>
      </c>
      <c r="R102" s="19">
        <v>0</v>
      </c>
      <c r="S102" s="19">
        <v>0</v>
      </c>
      <c r="T102" s="19">
        <v>456473856</v>
      </c>
      <c r="U102" s="19">
        <v>456473856</v>
      </c>
      <c r="V102" s="19">
        <v>0</v>
      </c>
      <c r="W102" s="19">
        <v>456473856</v>
      </c>
      <c r="X102" s="20">
        <f t="shared" si="4"/>
        <v>0</v>
      </c>
      <c r="Y102" s="20">
        <f t="shared" si="5"/>
        <v>0</v>
      </c>
      <c r="Z102" s="20">
        <f t="shared" si="6"/>
        <v>0</v>
      </c>
      <c r="AA102" s="21">
        <f t="shared" si="7"/>
        <v>0</v>
      </c>
    </row>
    <row r="103" spans="1:27" outlineLevel="2" x14ac:dyDescent="0.25">
      <c r="A103" s="15" t="s">
        <v>317</v>
      </c>
      <c r="B103" s="16" t="s">
        <v>32</v>
      </c>
      <c r="C103" s="16" t="s">
        <v>33</v>
      </c>
      <c r="D103" s="16" t="s">
        <v>49</v>
      </c>
      <c r="E103" s="16"/>
      <c r="F103" s="16" t="s">
        <v>35</v>
      </c>
      <c r="G103" s="16">
        <v>1111</v>
      </c>
      <c r="H103" s="16">
        <v>3480</v>
      </c>
      <c r="I103" s="17" t="s">
        <v>50</v>
      </c>
      <c r="J103" s="18">
        <v>415784042</v>
      </c>
      <c r="K103" s="19">
        <v>415784042</v>
      </c>
      <c r="L103" s="19">
        <v>0</v>
      </c>
      <c r="M103" s="19">
        <v>0</v>
      </c>
      <c r="N103" s="19">
        <v>415784042</v>
      </c>
      <c r="O103" s="19">
        <v>0</v>
      </c>
      <c r="P103" s="19">
        <v>473189.47</v>
      </c>
      <c r="Q103" s="19">
        <v>0</v>
      </c>
      <c r="R103" s="19">
        <v>388101305.82999998</v>
      </c>
      <c r="S103" s="19">
        <v>388101305.82999998</v>
      </c>
      <c r="T103" s="19">
        <v>27209546.699999999</v>
      </c>
      <c r="U103" s="19">
        <v>27209546.699999999</v>
      </c>
      <c r="V103" s="19">
        <v>0</v>
      </c>
      <c r="W103" s="19">
        <v>27209546.699999988</v>
      </c>
      <c r="X103" s="20">
        <f t="shared" si="4"/>
        <v>0.9334203976736557</v>
      </c>
      <c r="Y103" s="20">
        <f t="shared" si="5"/>
        <v>0.9334203976736557</v>
      </c>
      <c r="Z103" s="20">
        <f t="shared" si="6"/>
        <v>1.1380654912195979E-3</v>
      </c>
      <c r="AA103" s="21">
        <f t="shared" si="7"/>
        <v>0.93455846316487534</v>
      </c>
    </row>
    <row r="104" spans="1:27" outlineLevel="2" x14ac:dyDescent="0.25">
      <c r="A104" s="15" t="s">
        <v>317</v>
      </c>
      <c r="B104" s="16" t="s">
        <v>32</v>
      </c>
      <c r="C104" s="16" t="s">
        <v>33</v>
      </c>
      <c r="D104" s="16" t="s">
        <v>51</v>
      </c>
      <c r="E104" s="16"/>
      <c r="F104" s="16" t="s">
        <v>35</v>
      </c>
      <c r="G104" s="16">
        <v>1111</v>
      </c>
      <c r="H104" s="16">
        <v>3480</v>
      </c>
      <c r="I104" s="17" t="s">
        <v>52</v>
      </c>
      <c r="J104" s="18">
        <v>520083665</v>
      </c>
      <c r="K104" s="19">
        <v>520083665</v>
      </c>
      <c r="L104" s="19">
        <v>0</v>
      </c>
      <c r="M104" s="19">
        <v>0</v>
      </c>
      <c r="N104" s="19">
        <v>520083665</v>
      </c>
      <c r="O104" s="19">
        <v>0</v>
      </c>
      <c r="P104" s="19">
        <v>0</v>
      </c>
      <c r="Q104" s="19">
        <v>0</v>
      </c>
      <c r="R104" s="19">
        <v>76219656.379999995</v>
      </c>
      <c r="S104" s="19">
        <v>76219656.379999995</v>
      </c>
      <c r="T104" s="19">
        <v>443864008.62</v>
      </c>
      <c r="U104" s="19">
        <v>443864008.62</v>
      </c>
      <c r="V104" s="19">
        <v>0</v>
      </c>
      <c r="W104" s="19">
        <v>443864008.62</v>
      </c>
      <c r="X104" s="20">
        <f t="shared" si="4"/>
        <v>0.14655268278806641</v>
      </c>
      <c r="Y104" s="20">
        <f t="shared" si="5"/>
        <v>0.14655268278806641</v>
      </c>
      <c r="Z104" s="20">
        <f t="shared" si="6"/>
        <v>0</v>
      </c>
      <c r="AA104" s="21">
        <f t="shared" si="7"/>
        <v>0.14655268278806641</v>
      </c>
    </row>
    <row r="105" spans="1:27" ht="120" outlineLevel="2" x14ac:dyDescent="0.25">
      <c r="A105" s="15" t="s">
        <v>317</v>
      </c>
      <c r="B105" s="16" t="s">
        <v>32</v>
      </c>
      <c r="C105" s="16" t="s">
        <v>33</v>
      </c>
      <c r="D105" s="16" t="s">
        <v>53</v>
      </c>
      <c r="E105" s="16" t="s">
        <v>54</v>
      </c>
      <c r="F105" s="16" t="s">
        <v>35</v>
      </c>
      <c r="G105" s="16">
        <v>1112</v>
      </c>
      <c r="H105" s="16">
        <v>3480</v>
      </c>
      <c r="I105" s="17" t="s">
        <v>55</v>
      </c>
      <c r="J105" s="18">
        <v>498499327</v>
      </c>
      <c r="K105" s="19">
        <v>498499327</v>
      </c>
      <c r="L105" s="19">
        <v>0</v>
      </c>
      <c r="M105" s="19">
        <v>0</v>
      </c>
      <c r="N105" s="19">
        <v>498499327</v>
      </c>
      <c r="O105" s="19">
        <v>0</v>
      </c>
      <c r="P105" s="19">
        <v>389631034</v>
      </c>
      <c r="Q105" s="19">
        <v>0</v>
      </c>
      <c r="R105" s="19">
        <v>108868293</v>
      </c>
      <c r="S105" s="19">
        <v>108868293</v>
      </c>
      <c r="T105" s="19">
        <v>0</v>
      </c>
      <c r="U105" s="19">
        <v>0</v>
      </c>
      <c r="V105" s="19">
        <v>0</v>
      </c>
      <c r="W105" s="19">
        <v>0</v>
      </c>
      <c r="X105" s="20">
        <f t="shared" si="4"/>
        <v>0.21839205612407978</v>
      </c>
      <c r="Y105" s="20">
        <f t="shared" si="5"/>
        <v>0.21839205612407978</v>
      </c>
      <c r="Z105" s="20">
        <f t="shared" si="6"/>
        <v>0.78160794387592025</v>
      </c>
      <c r="AA105" s="21">
        <f t="shared" si="7"/>
        <v>1</v>
      </c>
    </row>
    <row r="106" spans="1:27" ht="60" outlineLevel="2" x14ac:dyDescent="0.25">
      <c r="A106" s="15" t="s">
        <v>317</v>
      </c>
      <c r="B106" s="16" t="s">
        <v>32</v>
      </c>
      <c r="C106" s="16" t="s">
        <v>33</v>
      </c>
      <c r="D106" s="16" t="s">
        <v>56</v>
      </c>
      <c r="E106" s="16" t="s">
        <v>54</v>
      </c>
      <c r="F106" s="16" t="s">
        <v>35</v>
      </c>
      <c r="G106" s="16">
        <v>1112</v>
      </c>
      <c r="H106" s="16">
        <v>3480</v>
      </c>
      <c r="I106" s="17" t="s">
        <v>57</v>
      </c>
      <c r="J106" s="18">
        <v>26945910</v>
      </c>
      <c r="K106" s="19">
        <v>26945910</v>
      </c>
      <c r="L106" s="19">
        <v>0</v>
      </c>
      <c r="M106" s="19">
        <v>0</v>
      </c>
      <c r="N106" s="19">
        <v>26945910</v>
      </c>
      <c r="O106" s="19">
        <v>0</v>
      </c>
      <c r="P106" s="19">
        <v>21061140</v>
      </c>
      <c r="Q106" s="19">
        <v>0</v>
      </c>
      <c r="R106" s="19">
        <v>5884770</v>
      </c>
      <c r="S106" s="19">
        <v>5884770</v>
      </c>
      <c r="T106" s="19">
        <v>0</v>
      </c>
      <c r="U106" s="19">
        <v>0</v>
      </c>
      <c r="V106" s="19">
        <v>0</v>
      </c>
      <c r="W106" s="19">
        <v>0</v>
      </c>
      <c r="X106" s="20">
        <f t="shared" si="4"/>
        <v>0.21839195633029279</v>
      </c>
      <c r="Y106" s="20">
        <f t="shared" si="5"/>
        <v>0.21839195633029279</v>
      </c>
      <c r="Z106" s="20">
        <f t="shared" si="6"/>
        <v>0.78160804366970715</v>
      </c>
      <c r="AA106" s="21">
        <f t="shared" si="7"/>
        <v>1</v>
      </c>
    </row>
    <row r="107" spans="1:27" ht="120" outlineLevel="2" x14ac:dyDescent="0.25">
      <c r="A107" s="15" t="s">
        <v>317</v>
      </c>
      <c r="B107" s="16" t="s">
        <v>32</v>
      </c>
      <c r="C107" s="16" t="s">
        <v>33</v>
      </c>
      <c r="D107" s="16" t="s">
        <v>58</v>
      </c>
      <c r="E107" s="16" t="s">
        <v>54</v>
      </c>
      <c r="F107" s="16" t="s">
        <v>35</v>
      </c>
      <c r="G107" s="16">
        <v>1112</v>
      </c>
      <c r="H107" s="16">
        <v>3480</v>
      </c>
      <c r="I107" s="17" t="s">
        <v>59</v>
      </c>
      <c r="J107" s="18">
        <v>94837062</v>
      </c>
      <c r="K107" s="19">
        <v>94837062</v>
      </c>
      <c r="L107" s="19">
        <v>0</v>
      </c>
      <c r="M107" s="19">
        <v>0</v>
      </c>
      <c r="N107" s="19">
        <v>94837062</v>
      </c>
      <c r="O107" s="19">
        <v>0</v>
      </c>
      <c r="P107" s="19">
        <v>75466848</v>
      </c>
      <c r="Q107" s="19">
        <v>0</v>
      </c>
      <c r="R107" s="19">
        <v>19370214</v>
      </c>
      <c r="S107" s="19">
        <v>19370214</v>
      </c>
      <c r="T107" s="19">
        <v>0</v>
      </c>
      <c r="U107" s="19">
        <v>0</v>
      </c>
      <c r="V107" s="19">
        <v>0</v>
      </c>
      <c r="W107" s="19">
        <v>0</v>
      </c>
      <c r="X107" s="20">
        <f t="shared" si="4"/>
        <v>0.20424730154546542</v>
      </c>
      <c r="Y107" s="20">
        <f t="shared" si="5"/>
        <v>0.20424730154546542</v>
      </c>
      <c r="Z107" s="20">
        <f t="shared" si="6"/>
        <v>0.79575269845453456</v>
      </c>
      <c r="AA107" s="21">
        <f t="shared" si="7"/>
        <v>1</v>
      </c>
    </row>
    <row r="108" spans="1:27" ht="90" outlineLevel="2" x14ac:dyDescent="0.25">
      <c r="A108" s="15" t="s">
        <v>317</v>
      </c>
      <c r="B108" s="16" t="s">
        <v>32</v>
      </c>
      <c r="C108" s="16" t="s">
        <v>33</v>
      </c>
      <c r="D108" s="16" t="s">
        <v>60</v>
      </c>
      <c r="E108" s="16" t="s">
        <v>54</v>
      </c>
      <c r="F108" s="16" t="s">
        <v>35</v>
      </c>
      <c r="G108" s="16">
        <v>1112</v>
      </c>
      <c r="H108" s="16">
        <v>3480</v>
      </c>
      <c r="I108" s="17" t="s">
        <v>61</v>
      </c>
      <c r="J108" s="18">
        <v>161675457</v>
      </c>
      <c r="K108" s="19">
        <v>161675457</v>
      </c>
      <c r="L108" s="19">
        <v>0</v>
      </c>
      <c r="M108" s="19">
        <v>0</v>
      </c>
      <c r="N108" s="19">
        <v>161675457</v>
      </c>
      <c r="O108" s="19">
        <v>0</v>
      </c>
      <c r="P108" s="19">
        <v>126366893</v>
      </c>
      <c r="Q108" s="19">
        <v>0</v>
      </c>
      <c r="R108" s="19">
        <v>35308564</v>
      </c>
      <c r="S108" s="19">
        <v>35308564</v>
      </c>
      <c r="T108" s="19">
        <v>0</v>
      </c>
      <c r="U108" s="19">
        <v>0</v>
      </c>
      <c r="V108" s="19">
        <v>0</v>
      </c>
      <c r="W108" s="19">
        <v>0</v>
      </c>
      <c r="X108" s="20">
        <f t="shared" si="4"/>
        <v>0.21839161400978752</v>
      </c>
      <c r="Y108" s="20">
        <f t="shared" si="5"/>
        <v>0.21839161400978752</v>
      </c>
      <c r="Z108" s="20">
        <f t="shared" si="6"/>
        <v>0.78160838599021243</v>
      </c>
      <c r="AA108" s="21">
        <f t="shared" si="7"/>
        <v>1</v>
      </c>
    </row>
    <row r="109" spans="1:27" ht="90" outlineLevel="2" x14ac:dyDescent="0.25">
      <c r="A109" s="15" t="s">
        <v>317</v>
      </c>
      <c r="B109" s="16" t="s">
        <v>32</v>
      </c>
      <c r="C109" s="16" t="s">
        <v>33</v>
      </c>
      <c r="D109" s="16" t="s">
        <v>62</v>
      </c>
      <c r="E109" s="16" t="s">
        <v>54</v>
      </c>
      <c r="F109" s="16" t="s">
        <v>35</v>
      </c>
      <c r="G109" s="16">
        <v>1112</v>
      </c>
      <c r="H109" s="16">
        <v>3480</v>
      </c>
      <c r="I109" s="17" t="s">
        <v>63</v>
      </c>
      <c r="J109" s="18">
        <v>80837729</v>
      </c>
      <c r="K109" s="19">
        <v>80837729</v>
      </c>
      <c r="L109" s="19">
        <v>0</v>
      </c>
      <c r="M109" s="19">
        <v>0</v>
      </c>
      <c r="N109" s="19">
        <v>80837729</v>
      </c>
      <c r="O109" s="19">
        <v>0</v>
      </c>
      <c r="P109" s="19">
        <v>63183459</v>
      </c>
      <c r="Q109" s="19">
        <v>0</v>
      </c>
      <c r="R109" s="19">
        <v>17654270</v>
      </c>
      <c r="S109" s="19">
        <v>17654270</v>
      </c>
      <c r="T109" s="19">
        <v>0</v>
      </c>
      <c r="U109" s="19">
        <v>0</v>
      </c>
      <c r="V109" s="19">
        <v>0</v>
      </c>
      <c r="W109" s="19">
        <v>0</v>
      </c>
      <c r="X109" s="20">
        <f t="shared" si="4"/>
        <v>0.21839146421344915</v>
      </c>
      <c r="Y109" s="20">
        <f t="shared" si="5"/>
        <v>0.21839146421344915</v>
      </c>
      <c r="Z109" s="20">
        <f t="shared" si="6"/>
        <v>0.78160853578655087</v>
      </c>
      <c r="AA109" s="21">
        <f t="shared" si="7"/>
        <v>1</v>
      </c>
    </row>
    <row r="110" spans="1:27" ht="60" outlineLevel="2" x14ac:dyDescent="0.25">
      <c r="A110" s="15" t="s">
        <v>317</v>
      </c>
      <c r="B110" s="16" t="s">
        <v>32</v>
      </c>
      <c r="C110" s="16" t="s">
        <v>33</v>
      </c>
      <c r="D110" s="16" t="s">
        <v>64</v>
      </c>
      <c r="E110" s="16" t="s">
        <v>54</v>
      </c>
      <c r="F110" s="16" t="s">
        <v>35</v>
      </c>
      <c r="G110" s="16">
        <v>1112</v>
      </c>
      <c r="H110" s="16">
        <v>3480</v>
      </c>
      <c r="I110" s="17" t="s">
        <v>65</v>
      </c>
      <c r="J110" s="18">
        <v>246388775</v>
      </c>
      <c r="K110" s="19">
        <v>246388775</v>
      </c>
      <c r="L110" s="19">
        <v>0</v>
      </c>
      <c r="M110" s="19">
        <v>0</v>
      </c>
      <c r="N110" s="19">
        <v>246388775</v>
      </c>
      <c r="O110" s="19">
        <v>0</v>
      </c>
      <c r="P110" s="19">
        <v>0</v>
      </c>
      <c r="Q110" s="19">
        <v>0</v>
      </c>
      <c r="R110" s="19">
        <v>34374174.299999997</v>
      </c>
      <c r="S110" s="19">
        <v>16956881.68</v>
      </c>
      <c r="T110" s="19">
        <v>212014600.69999999</v>
      </c>
      <c r="U110" s="19">
        <v>212014600.69999999</v>
      </c>
      <c r="V110" s="19">
        <v>0</v>
      </c>
      <c r="W110" s="19">
        <v>212014600.69999999</v>
      </c>
      <c r="X110" s="20">
        <f t="shared" si="4"/>
        <v>0.13951193312276503</v>
      </c>
      <c r="Y110" s="20">
        <f t="shared" si="5"/>
        <v>0.13951193312276503</v>
      </c>
      <c r="Z110" s="20">
        <f t="shared" si="6"/>
        <v>0</v>
      </c>
      <c r="AA110" s="21">
        <f t="shared" si="7"/>
        <v>0.13951193312276503</v>
      </c>
    </row>
    <row r="111" spans="1:27" outlineLevel="2" x14ac:dyDescent="0.25">
      <c r="A111" s="15" t="s">
        <v>332</v>
      </c>
      <c r="B111" s="16" t="s">
        <v>32</v>
      </c>
      <c r="C111" s="16" t="s">
        <v>33</v>
      </c>
      <c r="D111" s="16" t="s">
        <v>34</v>
      </c>
      <c r="E111" s="16"/>
      <c r="F111" s="16" t="s">
        <v>35</v>
      </c>
      <c r="G111" s="16">
        <v>1111</v>
      </c>
      <c r="H111" s="16">
        <v>3480</v>
      </c>
      <c r="I111" s="17" t="s">
        <v>36</v>
      </c>
      <c r="J111" s="18">
        <v>510135992</v>
      </c>
      <c r="K111" s="19">
        <v>510135992</v>
      </c>
      <c r="L111" s="19">
        <v>0</v>
      </c>
      <c r="M111" s="19">
        <v>0</v>
      </c>
      <c r="N111" s="19">
        <v>510135992</v>
      </c>
      <c r="O111" s="19">
        <v>0</v>
      </c>
      <c r="P111" s="19">
        <v>0</v>
      </c>
      <c r="Q111" s="19">
        <v>0</v>
      </c>
      <c r="R111" s="19">
        <v>82713345.019999996</v>
      </c>
      <c r="S111" s="19">
        <v>82713345.019999996</v>
      </c>
      <c r="T111" s="19">
        <v>427422646.98000002</v>
      </c>
      <c r="U111" s="19">
        <v>427422646.98000002</v>
      </c>
      <c r="V111" s="19">
        <v>0</v>
      </c>
      <c r="W111" s="19">
        <v>427422646.98000002</v>
      </c>
      <c r="X111" s="20">
        <f t="shared" si="4"/>
        <v>0.16213979471575884</v>
      </c>
      <c r="Y111" s="20">
        <f t="shared" si="5"/>
        <v>0.16213979471575884</v>
      </c>
      <c r="Z111" s="20">
        <f t="shared" si="6"/>
        <v>0</v>
      </c>
      <c r="AA111" s="21">
        <f t="shared" si="7"/>
        <v>0.16213979471575884</v>
      </c>
    </row>
    <row r="112" spans="1:27" outlineLevel="2" x14ac:dyDescent="0.25">
      <c r="A112" s="15" t="s">
        <v>332</v>
      </c>
      <c r="B112" s="16" t="s">
        <v>32</v>
      </c>
      <c r="C112" s="16" t="s">
        <v>33</v>
      </c>
      <c r="D112" s="16" t="s">
        <v>37</v>
      </c>
      <c r="E112" s="16"/>
      <c r="F112" s="16" t="s">
        <v>35</v>
      </c>
      <c r="G112" s="16">
        <v>1111</v>
      </c>
      <c r="H112" s="16">
        <v>3480</v>
      </c>
      <c r="I112" s="17" t="s">
        <v>38</v>
      </c>
      <c r="J112" s="18">
        <v>842947</v>
      </c>
      <c r="K112" s="19">
        <v>842947</v>
      </c>
      <c r="L112" s="19">
        <v>0</v>
      </c>
      <c r="M112" s="19">
        <v>0</v>
      </c>
      <c r="N112" s="19">
        <v>842947</v>
      </c>
      <c r="O112" s="19">
        <v>0</v>
      </c>
      <c r="P112" s="19">
        <v>0</v>
      </c>
      <c r="Q112" s="19">
        <v>0</v>
      </c>
      <c r="R112" s="19">
        <v>0</v>
      </c>
      <c r="S112" s="19">
        <v>0</v>
      </c>
      <c r="T112" s="19">
        <v>842947</v>
      </c>
      <c r="U112" s="19">
        <v>842947</v>
      </c>
      <c r="V112" s="19">
        <v>0</v>
      </c>
      <c r="W112" s="19">
        <v>842947</v>
      </c>
      <c r="X112" s="20">
        <f t="shared" si="4"/>
        <v>0</v>
      </c>
      <c r="Y112" s="20">
        <f t="shared" si="5"/>
        <v>0</v>
      </c>
      <c r="Z112" s="20">
        <f t="shared" si="6"/>
        <v>0</v>
      </c>
      <c r="AA112" s="21">
        <f t="shared" si="7"/>
        <v>0</v>
      </c>
    </row>
    <row r="113" spans="1:27" outlineLevel="2" x14ac:dyDescent="0.25">
      <c r="A113" s="15" t="s">
        <v>332</v>
      </c>
      <c r="B113" s="16" t="s">
        <v>32</v>
      </c>
      <c r="C113" s="16" t="s">
        <v>33</v>
      </c>
      <c r="D113" s="16" t="s">
        <v>39</v>
      </c>
      <c r="E113" s="16"/>
      <c r="F113" s="16" t="s">
        <v>35</v>
      </c>
      <c r="G113" s="16">
        <v>1111</v>
      </c>
      <c r="H113" s="16">
        <v>3480</v>
      </c>
      <c r="I113" s="17" t="s">
        <v>40</v>
      </c>
      <c r="J113" s="18">
        <v>518613</v>
      </c>
      <c r="K113" s="19">
        <v>518613</v>
      </c>
      <c r="L113" s="19">
        <v>0</v>
      </c>
      <c r="M113" s="19">
        <v>0</v>
      </c>
      <c r="N113" s="19">
        <v>518613</v>
      </c>
      <c r="O113" s="19">
        <v>0</v>
      </c>
      <c r="P113" s="19">
        <v>0</v>
      </c>
      <c r="Q113" s="19">
        <v>0</v>
      </c>
      <c r="R113" s="19">
        <v>0</v>
      </c>
      <c r="S113" s="19">
        <v>0</v>
      </c>
      <c r="T113" s="19">
        <v>518613</v>
      </c>
      <c r="U113" s="19">
        <v>518613</v>
      </c>
      <c r="V113" s="19">
        <v>0</v>
      </c>
      <c r="W113" s="19">
        <v>518613</v>
      </c>
      <c r="X113" s="20">
        <f t="shared" si="4"/>
        <v>0</v>
      </c>
      <c r="Y113" s="20">
        <f t="shared" si="5"/>
        <v>0</v>
      </c>
      <c r="Z113" s="20">
        <f t="shared" si="6"/>
        <v>0</v>
      </c>
      <c r="AA113" s="21">
        <f t="shared" si="7"/>
        <v>0</v>
      </c>
    </row>
    <row r="114" spans="1:27" outlineLevel="2" x14ac:dyDescent="0.25">
      <c r="A114" s="15" t="s">
        <v>332</v>
      </c>
      <c r="B114" s="16" t="s">
        <v>32</v>
      </c>
      <c r="C114" s="16" t="s">
        <v>33</v>
      </c>
      <c r="D114" s="16" t="s">
        <v>43</v>
      </c>
      <c r="E114" s="16"/>
      <c r="F114" s="16" t="s">
        <v>35</v>
      </c>
      <c r="G114" s="16">
        <v>1111</v>
      </c>
      <c r="H114" s="16">
        <v>3480</v>
      </c>
      <c r="I114" s="17" t="s">
        <v>44</v>
      </c>
      <c r="J114" s="18">
        <v>229961397</v>
      </c>
      <c r="K114" s="19">
        <v>229961397</v>
      </c>
      <c r="L114" s="19">
        <v>0</v>
      </c>
      <c r="M114" s="19">
        <v>0</v>
      </c>
      <c r="N114" s="19">
        <v>229961397</v>
      </c>
      <c r="O114" s="19">
        <v>0</v>
      </c>
      <c r="P114" s="19">
        <v>1263300.96</v>
      </c>
      <c r="Q114" s="19">
        <v>0</v>
      </c>
      <c r="R114" s="19">
        <v>34980740.670000002</v>
      </c>
      <c r="S114" s="19">
        <v>34980740.670000002</v>
      </c>
      <c r="T114" s="19">
        <v>193717355.37</v>
      </c>
      <c r="U114" s="19">
        <v>193717355.37</v>
      </c>
      <c r="V114" s="19">
        <v>0</v>
      </c>
      <c r="W114" s="19">
        <v>193717355.37</v>
      </c>
      <c r="X114" s="20">
        <f t="shared" si="4"/>
        <v>0.1521157077942086</v>
      </c>
      <c r="Y114" s="20">
        <f t="shared" si="5"/>
        <v>0.1521157077942086</v>
      </c>
      <c r="Z114" s="20">
        <f t="shared" si="6"/>
        <v>5.4935348996857933E-3</v>
      </c>
      <c r="AA114" s="21">
        <f t="shared" si="7"/>
        <v>0.1576092426938944</v>
      </c>
    </row>
    <row r="115" spans="1:27" ht="30" outlineLevel="2" x14ac:dyDescent="0.25">
      <c r="A115" s="15" t="s">
        <v>332</v>
      </c>
      <c r="B115" s="16" t="s">
        <v>32</v>
      </c>
      <c r="C115" s="16" t="s">
        <v>33</v>
      </c>
      <c r="D115" s="16" t="s">
        <v>45</v>
      </c>
      <c r="E115" s="16"/>
      <c r="F115" s="16" t="s">
        <v>35</v>
      </c>
      <c r="G115" s="16">
        <v>1111</v>
      </c>
      <c r="H115" s="16">
        <v>3480</v>
      </c>
      <c r="I115" s="17" t="s">
        <v>46</v>
      </c>
      <c r="J115" s="18">
        <v>286970559</v>
      </c>
      <c r="K115" s="19">
        <v>286970559</v>
      </c>
      <c r="L115" s="19">
        <v>0</v>
      </c>
      <c r="M115" s="19">
        <v>0</v>
      </c>
      <c r="N115" s="19">
        <v>286970559</v>
      </c>
      <c r="O115" s="19">
        <v>0</v>
      </c>
      <c r="P115" s="19">
        <v>0</v>
      </c>
      <c r="Q115" s="19">
        <v>0</v>
      </c>
      <c r="R115" s="19">
        <v>44371482.770000003</v>
      </c>
      <c r="S115" s="19">
        <v>44371482.770000003</v>
      </c>
      <c r="T115" s="19">
        <v>242599076.22999999</v>
      </c>
      <c r="U115" s="19">
        <v>242599076.22999999</v>
      </c>
      <c r="V115" s="19">
        <v>0</v>
      </c>
      <c r="W115" s="19">
        <v>242599076.22999999</v>
      </c>
      <c r="X115" s="20">
        <f t="shared" si="4"/>
        <v>0.15462033082634097</v>
      </c>
      <c r="Y115" s="20">
        <f t="shared" si="5"/>
        <v>0.15462033082634097</v>
      </c>
      <c r="Z115" s="20">
        <f t="shared" si="6"/>
        <v>0</v>
      </c>
      <c r="AA115" s="21">
        <f t="shared" si="7"/>
        <v>0.15462033082634097</v>
      </c>
    </row>
    <row r="116" spans="1:27" outlineLevel="2" x14ac:dyDescent="0.25">
      <c r="A116" s="15" t="s">
        <v>332</v>
      </c>
      <c r="B116" s="16" t="s">
        <v>32</v>
      </c>
      <c r="C116" s="16" t="s">
        <v>33</v>
      </c>
      <c r="D116" s="16" t="s">
        <v>47</v>
      </c>
      <c r="E116" s="16"/>
      <c r="F116" s="16" t="s">
        <v>35</v>
      </c>
      <c r="G116" s="16">
        <v>1111</v>
      </c>
      <c r="H116" s="16">
        <v>3480</v>
      </c>
      <c r="I116" s="17" t="s">
        <v>48</v>
      </c>
      <c r="J116" s="18">
        <v>115148385</v>
      </c>
      <c r="K116" s="19">
        <v>115148385</v>
      </c>
      <c r="L116" s="19">
        <v>0</v>
      </c>
      <c r="M116" s="19">
        <v>0</v>
      </c>
      <c r="N116" s="19">
        <v>115148385</v>
      </c>
      <c r="O116" s="19">
        <v>0</v>
      </c>
      <c r="P116" s="19">
        <v>0</v>
      </c>
      <c r="Q116" s="19">
        <v>0</v>
      </c>
      <c r="R116" s="19">
        <v>84249.72</v>
      </c>
      <c r="S116" s="19">
        <v>84249.72</v>
      </c>
      <c r="T116" s="19">
        <v>115064135.28</v>
      </c>
      <c r="U116" s="19">
        <v>115064135.28</v>
      </c>
      <c r="V116" s="19">
        <v>0</v>
      </c>
      <c r="W116" s="19">
        <v>115064135.28</v>
      </c>
      <c r="X116" s="20">
        <f t="shared" si="4"/>
        <v>7.3166219395955925E-4</v>
      </c>
      <c r="Y116" s="20">
        <f t="shared" si="5"/>
        <v>7.3166219395955925E-4</v>
      </c>
      <c r="Z116" s="20">
        <f t="shared" si="6"/>
        <v>0</v>
      </c>
      <c r="AA116" s="21">
        <f t="shared" si="7"/>
        <v>7.3166219395955925E-4</v>
      </c>
    </row>
    <row r="117" spans="1:27" outlineLevel="2" x14ac:dyDescent="0.25">
      <c r="A117" s="15" t="s">
        <v>332</v>
      </c>
      <c r="B117" s="16" t="s">
        <v>32</v>
      </c>
      <c r="C117" s="16" t="s">
        <v>33</v>
      </c>
      <c r="D117" s="16" t="s">
        <v>49</v>
      </c>
      <c r="E117" s="16"/>
      <c r="F117" s="16" t="s">
        <v>35</v>
      </c>
      <c r="G117" s="16">
        <v>1111</v>
      </c>
      <c r="H117" s="16">
        <v>3480</v>
      </c>
      <c r="I117" s="17" t="s">
        <v>50</v>
      </c>
      <c r="J117" s="18">
        <v>104293969</v>
      </c>
      <c r="K117" s="19">
        <v>104293969</v>
      </c>
      <c r="L117" s="19">
        <v>0</v>
      </c>
      <c r="M117" s="19">
        <v>0</v>
      </c>
      <c r="N117" s="19">
        <v>104293969</v>
      </c>
      <c r="O117" s="19">
        <v>0</v>
      </c>
      <c r="P117" s="19">
        <v>231741.23</v>
      </c>
      <c r="Q117" s="19">
        <v>0</v>
      </c>
      <c r="R117" s="19">
        <v>90748306.650000006</v>
      </c>
      <c r="S117" s="19">
        <v>90748306.650000006</v>
      </c>
      <c r="T117" s="19">
        <v>13313921.119999999</v>
      </c>
      <c r="U117" s="19">
        <v>13313921.119999999</v>
      </c>
      <c r="V117" s="19">
        <v>0</v>
      </c>
      <c r="W117" s="19">
        <v>13313921.11999999</v>
      </c>
      <c r="X117" s="20">
        <f t="shared" si="4"/>
        <v>0.87012036765040557</v>
      </c>
      <c r="Y117" s="20">
        <f t="shared" si="5"/>
        <v>0.87012036765040557</v>
      </c>
      <c r="Z117" s="20">
        <f t="shared" si="6"/>
        <v>2.2220002961053291E-3</v>
      </c>
      <c r="AA117" s="21">
        <f t="shared" si="7"/>
        <v>0.87234236794651088</v>
      </c>
    </row>
    <row r="118" spans="1:27" outlineLevel="2" x14ac:dyDescent="0.25">
      <c r="A118" s="15" t="s">
        <v>332</v>
      </c>
      <c r="B118" s="16" t="s">
        <v>32</v>
      </c>
      <c r="C118" s="16" t="s">
        <v>33</v>
      </c>
      <c r="D118" s="16" t="s">
        <v>51</v>
      </c>
      <c r="E118" s="16"/>
      <c r="F118" s="16" t="s">
        <v>35</v>
      </c>
      <c r="G118" s="16">
        <v>1111</v>
      </c>
      <c r="H118" s="16">
        <v>3480</v>
      </c>
      <c r="I118" s="17" t="s">
        <v>52</v>
      </c>
      <c r="J118" s="18">
        <v>174952183</v>
      </c>
      <c r="K118" s="19">
        <v>174952183</v>
      </c>
      <c r="L118" s="19">
        <v>0</v>
      </c>
      <c r="M118" s="19">
        <v>0</v>
      </c>
      <c r="N118" s="19">
        <v>174952183</v>
      </c>
      <c r="O118" s="19">
        <v>0</v>
      </c>
      <c r="P118" s="19">
        <v>604514.57999999996</v>
      </c>
      <c r="Q118" s="19">
        <v>0</v>
      </c>
      <c r="R118" s="19">
        <v>24249418.27</v>
      </c>
      <c r="S118" s="19">
        <v>24249418.27</v>
      </c>
      <c r="T118" s="19">
        <v>150098250.15000001</v>
      </c>
      <c r="U118" s="19">
        <v>150098250.15000001</v>
      </c>
      <c r="V118" s="19">
        <v>0</v>
      </c>
      <c r="W118" s="19">
        <v>150098250.14999998</v>
      </c>
      <c r="X118" s="20">
        <f t="shared" si="4"/>
        <v>0.13860597709718203</v>
      </c>
      <c r="Y118" s="20">
        <f t="shared" si="5"/>
        <v>0.13860597709718203</v>
      </c>
      <c r="Z118" s="20">
        <f t="shared" si="6"/>
        <v>3.4553131583388128E-3</v>
      </c>
      <c r="AA118" s="21">
        <f t="shared" si="7"/>
        <v>0.14206129025552083</v>
      </c>
    </row>
    <row r="119" spans="1:27" ht="120" outlineLevel="2" x14ac:dyDescent="0.25">
      <c r="A119" s="15" t="s">
        <v>332</v>
      </c>
      <c r="B119" s="16" t="s">
        <v>32</v>
      </c>
      <c r="C119" s="16" t="s">
        <v>33</v>
      </c>
      <c r="D119" s="16" t="s">
        <v>53</v>
      </c>
      <c r="E119" s="16" t="s">
        <v>54</v>
      </c>
      <c r="F119" s="16" t="s">
        <v>35</v>
      </c>
      <c r="G119" s="16">
        <v>1112</v>
      </c>
      <c r="H119" s="16">
        <v>3480</v>
      </c>
      <c r="I119" s="17" t="s">
        <v>55</v>
      </c>
      <c r="J119" s="18">
        <v>124448372</v>
      </c>
      <c r="K119" s="19">
        <v>124448372</v>
      </c>
      <c r="L119" s="19">
        <v>0</v>
      </c>
      <c r="M119" s="19">
        <v>0</v>
      </c>
      <c r="N119" s="19">
        <v>124448372</v>
      </c>
      <c r="O119" s="19">
        <v>0</v>
      </c>
      <c r="P119" s="19">
        <v>99176196</v>
      </c>
      <c r="Q119" s="19">
        <v>0</v>
      </c>
      <c r="R119" s="19">
        <v>25272176</v>
      </c>
      <c r="S119" s="19">
        <v>25272176</v>
      </c>
      <c r="T119" s="19">
        <v>0</v>
      </c>
      <c r="U119" s="19">
        <v>0</v>
      </c>
      <c r="V119" s="19">
        <v>0</v>
      </c>
      <c r="W119" s="19">
        <v>0</v>
      </c>
      <c r="X119" s="20">
        <f t="shared" si="4"/>
        <v>0.20307357656715669</v>
      </c>
      <c r="Y119" s="20">
        <f t="shared" si="5"/>
        <v>0.20307357656715669</v>
      </c>
      <c r="Z119" s="20">
        <f t="shared" si="6"/>
        <v>0.79692642343284326</v>
      </c>
      <c r="AA119" s="21">
        <f t="shared" si="7"/>
        <v>1</v>
      </c>
    </row>
    <row r="120" spans="1:27" ht="60" outlineLevel="2" x14ac:dyDescent="0.25">
      <c r="A120" s="15" t="s">
        <v>332</v>
      </c>
      <c r="B120" s="16" t="s">
        <v>32</v>
      </c>
      <c r="C120" s="16" t="s">
        <v>33</v>
      </c>
      <c r="D120" s="16" t="s">
        <v>56</v>
      </c>
      <c r="E120" s="16" t="s">
        <v>54</v>
      </c>
      <c r="F120" s="16" t="s">
        <v>35</v>
      </c>
      <c r="G120" s="16">
        <v>1112</v>
      </c>
      <c r="H120" s="16">
        <v>3480</v>
      </c>
      <c r="I120" s="17" t="s">
        <v>57</v>
      </c>
      <c r="J120" s="18">
        <v>6726939</v>
      </c>
      <c r="K120" s="19">
        <v>6726939</v>
      </c>
      <c r="L120" s="19">
        <v>0</v>
      </c>
      <c r="M120" s="19">
        <v>0</v>
      </c>
      <c r="N120" s="19">
        <v>6726939</v>
      </c>
      <c r="O120" s="19">
        <v>0</v>
      </c>
      <c r="P120" s="19">
        <v>5360884</v>
      </c>
      <c r="Q120" s="19">
        <v>0</v>
      </c>
      <c r="R120" s="19">
        <v>1366055</v>
      </c>
      <c r="S120" s="19">
        <v>1366055</v>
      </c>
      <c r="T120" s="19">
        <v>0</v>
      </c>
      <c r="U120" s="19">
        <v>0</v>
      </c>
      <c r="V120" s="19">
        <v>0</v>
      </c>
      <c r="W120" s="19">
        <v>0</v>
      </c>
      <c r="X120" s="20">
        <f t="shared" si="4"/>
        <v>0.20307230376252855</v>
      </c>
      <c r="Y120" s="20">
        <f t="shared" si="5"/>
        <v>0.20307230376252855</v>
      </c>
      <c r="Z120" s="20">
        <f t="shared" si="6"/>
        <v>0.79692769623747151</v>
      </c>
      <c r="AA120" s="21">
        <f t="shared" si="7"/>
        <v>1</v>
      </c>
    </row>
    <row r="121" spans="1:27" ht="120" outlineLevel="2" x14ac:dyDescent="0.25">
      <c r="A121" s="15" t="s">
        <v>332</v>
      </c>
      <c r="B121" s="16" t="s">
        <v>32</v>
      </c>
      <c r="C121" s="16" t="s">
        <v>33</v>
      </c>
      <c r="D121" s="16" t="s">
        <v>58</v>
      </c>
      <c r="E121" s="16" t="s">
        <v>54</v>
      </c>
      <c r="F121" s="16" t="s">
        <v>35</v>
      </c>
      <c r="G121" s="16">
        <v>1112</v>
      </c>
      <c r="H121" s="16">
        <v>3480</v>
      </c>
      <c r="I121" s="17" t="s">
        <v>59</v>
      </c>
      <c r="J121" s="18">
        <v>25824192</v>
      </c>
      <c r="K121" s="19">
        <v>25824192</v>
      </c>
      <c r="L121" s="19">
        <v>0</v>
      </c>
      <c r="M121" s="19">
        <v>0</v>
      </c>
      <c r="N121" s="19">
        <v>25824192</v>
      </c>
      <c r="O121" s="19">
        <v>0</v>
      </c>
      <c r="P121" s="19">
        <v>20989335</v>
      </c>
      <c r="Q121" s="19">
        <v>0</v>
      </c>
      <c r="R121" s="19">
        <v>4834857</v>
      </c>
      <c r="S121" s="19">
        <v>4834857</v>
      </c>
      <c r="T121" s="19">
        <v>0</v>
      </c>
      <c r="U121" s="19">
        <v>0</v>
      </c>
      <c r="V121" s="19">
        <v>0</v>
      </c>
      <c r="W121" s="19">
        <v>0</v>
      </c>
      <c r="X121" s="20">
        <f t="shared" si="4"/>
        <v>0.1872220048549825</v>
      </c>
      <c r="Y121" s="20">
        <f t="shared" si="5"/>
        <v>0.1872220048549825</v>
      </c>
      <c r="Z121" s="20">
        <f t="shared" si="6"/>
        <v>0.81277799514501747</v>
      </c>
      <c r="AA121" s="21">
        <f t="shared" si="7"/>
        <v>1</v>
      </c>
    </row>
    <row r="122" spans="1:27" ht="90" outlineLevel="2" x14ac:dyDescent="0.25">
      <c r="A122" s="15" t="s">
        <v>332</v>
      </c>
      <c r="B122" s="16" t="s">
        <v>32</v>
      </c>
      <c r="C122" s="16" t="s">
        <v>33</v>
      </c>
      <c r="D122" s="16" t="s">
        <v>60</v>
      </c>
      <c r="E122" s="16" t="s">
        <v>54</v>
      </c>
      <c r="F122" s="16" t="s">
        <v>35</v>
      </c>
      <c r="G122" s="16">
        <v>1112</v>
      </c>
      <c r="H122" s="16">
        <v>3480</v>
      </c>
      <c r="I122" s="17" t="s">
        <v>61</v>
      </c>
      <c r="J122" s="18">
        <v>40361634</v>
      </c>
      <c r="K122" s="19">
        <v>40361634</v>
      </c>
      <c r="L122" s="19">
        <v>0</v>
      </c>
      <c r="M122" s="19">
        <v>0</v>
      </c>
      <c r="N122" s="19">
        <v>40361634</v>
      </c>
      <c r="O122" s="19">
        <v>0</v>
      </c>
      <c r="P122" s="19">
        <v>32165321</v>
      </c>
      <c r="Q122" s="19">
        <v>0</v>
      </c>
      <c r="R122" s="19">
        <v>8196313</v>
      </c>
      <c r="S122" s="19">
        <v>8196313</v>
      </c>
      <c r="T122" s="19">
        <v>0</v>
      </c>
      <c r="U122" s="19">
        <v>0</v>
      </c>
      <c r="V122" s="19">
        <v>0</v>
      </c>
      <c r="W122" s="19">
        <v>0</v>
      </c>
      <c r="X122" s="20">
        <f t="shared" si="4"/>
        <v>0.20307188257046282</v>
      </c>
      <c r="Y122" s="20">
        <f t="shared" si="5"/>
        <v>0.20307188257046282</v>
      </c>
      <c r="Z122" s="20">
        <f t="shared" si="6"/>
        <v>0.79692811742953718</v>
      </c>
      <c r="AA122" s="21">
        <f t="shared" si="7"/>
        <v>1</v>
      </c>
    </row>
    <row r="123" spans="1:27" ht="90" outlineLevel="2" x14ac:dyDescent="0.25">
      <c r="A123" s="15" t="s">
        <v>332</v>
      </c>
      <c r="B123" s="16" t="s">
        <v>32</v>
      </c>
      <c r="C123" s="16" t="s">
        <v>33</v>
      </c>
      <c r="D123" s="16" t="s">
        <v>62</v>
      </c>
      <c r="E123" s="16" t="s">
        <v>54</v>
      </c>
      <c r="F123" s="16" t="s">
        <v>35</v>
      </c>
      <c r="G123" s="16">
        <v>1112</v>
      </c>
      <c r="H123" s="16">
        <v>3480</v>
      </c>
      <c r="I123" s="17" t="s">
        <v>63</v>
      </c>
      <c r="J123" s="18">
        <v>20180817</v>
      </c>
      <c r="K123" s="19">
        <v>20180817</v>
      </c>
      <c r="L123" s="19">
        <v>0</v>
      </c>
      <c r="M123" s="19">
        <v>0</v>
      </c>
      <c r="N123" s="19">
        <v>20180817</v>
      </c>
      <c r="O123" s="19">
        <v>0</v>
      </c>
      <c r="P123" s="19">
        <v>16082671</v>
      </c>
      <c r="Q123" s="19">
        <v>0</v>
      </c>
      <c r="R123" s="19">
        <v>4098146</v>
      </c>
      <c r="S123" s="19">
        <v>4098146</v>
      </c>
      <c r="T123" s="19">
        <v>0</v>
      </c>
      <c r="U123" s="19">
        <v>0</v>
      </c>
      <c r="V123" s="19">
        <v>0</v>
      </c>
      <c r="W123" s="19">
        <v>0</v>
      </c>
      <c r="X123" s="20">
        <f t="shared" si="4"/>
        <v>0.20307136227438166</v>
      </c>
      <c r="Y123" s="20">
        <f t="shared" si="5"/>
        <v>0.20307136227438166</v>
      </c>
      <c r="Z123" s="20">
        <f t="shared" si="6"/>
        <v>0.79692863772561839</v>
      </c>
      <c r="AA123" s="21">
        <f t="shared" si="7"/>
        <v>1</v>
      </c>
    </row>
    <row r="124" spans="1:27" ht="60" outlineLevel="2" x14ac:dyDescent="0.25">
      <c r="A124" s="15" t="s">
        <v>332</v>
      </c>
      <c r="B124" s="16" t="s">
        <v>32</v>
      </c>
      <c r="C124" s="16" t="s">
        <v>33</v>
      </c>
      <c r="D124" s="16" t="s">
        <v>64</v>
      </c>
      <c r="E124" s="16" t="s">
        <v>54</v>
      </c>
      <c r="F124" s="16" t="s">
        <v>35</v>
      </c>
      <c r="G124" s="16">
        <v>1112</v>
      </c>
      <c r="H124" s="16">
        <v>3480</v>
      </c>
      <c r="I124" s="17" t="s">
        <v>65</v>
      </c>
      <c r="J124" s="18">
        <v>58826337</v>
      </c>
      <c r="K124" s="19">
        <v>58826337</v>
      </c>
      <c r="L124" s="19">
        <v>0</v>
      </c>
      <c r="M124" s="19">
        <v>0</v>
      </c>
      <c r="N124" s="19">
        <v>58826337</v>
      </c>
      <c r="O124" s="19">
        <v>0</v>
      </c>
      <c r="P124" s="19">
        <v>6215256.9299999997</v>
      </c>
      <c r="Q124" s="19">
        <v>0</v>
      </c>
      <c r="R124" s="19">
        <v>7501729.3700000001</v>
      </c>
      <c r="S124" s="19">
        <v>3658148.83</v>
      </c>
      <c r="T124" s="19">
        <v>45109350.700000003</v>
      </c>
      <c r="U124" s="19">
        <v>45109350.700000003</v>
      </c>
      <c r="V124" s="19">
        <v>0</v>
      </c>
      <c r="W124" s="19">
        <v>45109350.700000003</v>
      </c>
      <c r="X124" s="20">
        <f t="shared" si="4"/>
        <v>0.12752331272980671</v>
      </c>
      <c r="Y124" s="20">
        <f t="shared" si="5"/>
        <v>0.12752331272980671</v>
      </c>
      <c r="Z124" s="20">
        <f t="shared" si="6"/>
        <v>0.10565432503472041</v>
      </c>
      <c r="AA124" s="21">
        <f t="shared" si="7"/>
        <v>0.23317763776452713</v>
      </c>
    </row>
    <row r="125" spans="1:27" outlineLevel="2" x14ac:dyDescent="0.25">
      <c r="A125" s="15" t="s">
        <v>339</v>
      </c>
      <c r="B125" s="16" t="s">
        <v>32</v>
      </c>
      <c r="C125" s="16" t="s">
        <v>33</v>
      </c>
      <c r="D125" s="16" t="s">
        <v>34</v>
      </c>
      <c r="E125" s="16"/>
      <c r="F125" s="16" t="s">
        <v>35</v>
      </c>
      <c r="G125" s="16">
        <v>1111</v>
      </c>
      <c r="H125" s="16">
        <v>3480</v>
      </c>
      <c r="I125" s="17" t="s">
        <v>36</v>
      </c>
      <c r="J125" s="18">
        <v>10082899987</v>
      </c>
      <c r="K125" s="19">
        <v>10082899987</v>
      </c>
      <c r="L125" s="19">
        <v>0</v>
      </c>
      <c r="M125" s="19">
        <v>0</v>
      </c>
      <c r="N125" s="19">
        <v>10082899987</v>
      </c>
      <c r="O125" s="19">
        <v>0</v>
      </c>
      <c r="P125" s="19">
        <v>0</v>
      </c>
      <c r="Q125" s="19">
        <v>0</v>
      </c>
      <c r="R125" s="19">
        <v>1560334510.71</v>
      </c>
      <c r="S125" s="19">
        <v>1560334510.71</v>
      </c>
      <c r="T125" s="19">
        <v>8522565476.29</v>
      </c>
      <c r="U125" s="19">
        <v>8522565476.29</v>
      </c>
      <c r="V125" s="19">
        <v>0</v>
      </c>
      <c r="W125" s="19">
        <v>8522565476.29</v>
      </c>
      <c r="X125" s="20">
        <f t="shared" si="4"/>
        <v>0.15475056905471218</v>
      </c>
      <c r="Y125" s="20">
        <f t="shared" si="5"/>
        <v>0.15475056905471218</v>
      </c>
      <c r="Z125" s="20">
        <f t="shared" si="6"/>
        <v>0</v>
      </c>
      <c r="AA125" s="21">
        <f t="shared" si="7"/>
        <v>0.15475056905471218</v>
      </c>
    </row>
    <row r="126" spans="1:27" outlineLevel="2" x14ac:dyDescent="0.25">
      <c r="A126" s="15" t="s">
        <v>339</v>
      </c>
      <c r="B126" s="16" t="s">
        <v>32</v>
      </c>
      <c r="C126" s="16" t="s">
        <v>33</v>
      </c>
      <c r="D126" s="16" t="s">
        <v>37</v>
      </c>
      <c r="E126" s="16"/>
      <c r="F126" s="16" t="s">
        <v>35</v>
      </c>
      <c r="G126" s="16">
        <v>1111</v>
      </c>
      <c r="H126" s="16">
        <v>3480</v>
      </c>
      <c r="I126" s="17" t="s">
        <v>38</v>
      </c>
      <c r="J126" s="18">
        <v>111407258</v>
      </c>
      <c r="K126" s="19">
        <v>111407258</v>
      </c>
      <c r="L126" s="19">
        <v>0</v>
      </c>
      <c r="M126" s="19">
        <v>0</v>
      </c>
      <c r="N126" s="19">
        <v>111407258</v>
      </c>
      <c r="O126" s="19">
        <v>0</v>
      </c>
      <c r="P126" s="19">
        <v>0</v>
      </c>
      <c r="Q126" s="19">
        <v>0</v>
      </c>
      <c r="R126" s="19">
        <v>26840604.149999999</v>
      </c>
      <c r="S126" s="19">
        <v>26840604.149999999</v>
      </c>
      <c r="T126" s="19">
        <v>84566653.849999994</v>
      </c>
      <c r="U126" s="19">
        <v>84566653.849999994</v>
      </c>
      <c r="V126" s="19">
        <v>0</v>
      </c>
      <c r="W126" s="19">
        <v>84566653.849999994</v>
      </c>
      <c r="X126" s="20">
        <f t="shared" si="4"/>
        <v>0.24092329918038194</v>
      </c>
      <c r="Y126" s="20">
        <f t="shared" si="5"/>
        <v>0.24092329918038194</v>
      </c>
      <c r="Z126" s="20">
        <f t="shared" si="6"/>
        <v>0</v>
      </c>
      <c r="AA126" s="21">
        <f t="shared" si="7"/>
        <v>0.24092329918038194</v>
      </c>
    </row>
    <row r="127" spans="1:27" outlineLevel="2" x14ac:dyDescent="0.25">
      <c r="A127" s="15" t="s">
        <v>339</v>
      </c>
      <c r="B127" s="16" t="s">
        <v>32</v>
      </c>
      <c r="C127" s="16" t="s">
        <v>33</v>
      </c>
      <c r="D127" s="16" t="s">
        <v>39</v>
      </c>
      <c r="E127" s="16"/>
      <c r="F127" s="16" t="s">
        <v>35</v>
      </c>
      <c r="G127" s="16">
        <v>1111</v>
      </c>
      <c r="H127" s="16">
        <v>3480</v>
      </c>
      <c r="I127" s="17" t="s">
        <v>40</v>
      </c>
      <c r="J127" s="18">
        <v>41976671</v>
      </c>
      <c r="K127" s="19">
        <v>41976671</v>
      </c>
      <c r="L127" s="19">
        <v>0</v>
      </c>
      <c r="M127" s="19">
        <v>0</v>
      </c>
      <c r="N127" s="19">
        <v>41976671</v>
      </c>
      <c r="O127" s="19">
        <v>0</v>
      </c>
      <c r="P127" s="19">
        <v>0</v>
      </c>
      <c r="Q127" s="19">
        <v>0</v>
      </c>
      <c r="R127" s="19">
        <v>1245040.6299999999</v>
      </c>
      <c r="S127" s="19">
        <v>1245040.6299999999</v>
      </c>
      <c r="T127" s="19">
        <v>40731630.369999997</v>
      </c>
      <c r="U127" s="19">
        <v>40731630.369999997</v>
      </c>
      <c r="V127" s="19">
        <v>0</v>
      </c>
      <c r="W127" s="19">
        <v>40731630.369999997</v>
      </c>
      <c r="X127" s="20">
        <f t="shared" si="4"/>
        <v>2.9660299407735308E-2</v>
      </c>
      <c r="Y127" s="20">
        <f t="shared" si="5"/>
        <v>2.9660299407735308E-2</v>
      </c>
      <c r="Z127" s="20">
        <f t="shared" si="6"/>
        <v>0</v>
      </c>
      <c r="AA127" s="21">
        <f t="shared" si="7"/>
        <v>2.9660299407735308E-2</v>
      </c>
    </row>
    <row r="128" spans="1:27" outlineLevel="2" x14ac:dyDescent="0.25">
      <c r="A128" s="15" t="s">
        <v>339</v>
      </c>
      <c r="B128" s="16" t="s">
        <v>32</v>
      </c>
      <c r="C128" s="16" t="s">
        <v>33</v>
      </c>
      <c r="D128" s="16" t="s">
        <v>43</v>
      </c>
      <c r="E128" s="16"/>
      <c r="F128" s="16" t="s">
        <v>35</v>
      </c>
      <c r="G128" s="16">
        <v>1111</v>
      </c>
      <c r="H128" s="16">
        <v>3480</v>
      </c>
      <c r="I128" s="17" t="s">
        <v>44</v>
      </c>
      <c r="J128" s="18">
        <v>3903804355</v>
      </c>
      <c r="K128" s="19">
        <v>3903804355</v>
      </c>
      <c r="L128" s="19">
        <v>0</v>
      </c>
      <c r="M128" s="19">
        <v>0</v>
      </c>
      <c r="N128" s="19">
        <v>3903804355</v>
      </c>
      <c r="O128" s="19">
        <v>0</v>
      </c>
      <c r="P128" s="19">
        <v>2578237.88</v>
      </c>
      <c r="Q128" s="19">
        <v>0</v>
      </c>
      <c r="R128" s="19">
        <v>555979589.80999994</v>
      </c>
      <c r="S128" s="19">
        <v>555979589.80999994</v>
      </c>
      <c r="T128" s="19">
        <v>3345246527.3099999</v>
      </c>
      <c r="U128" s="19">
        <v>3345246527.3099999</v>
      </c>
      <c r="V128" s="19">
        <v>0</v>
      </c>
      <c r="W128" s="19">
        <v>3345246527.3099999</v>
      </c>
      <c r="X128" s="20">
        <f t="shared" si="4"/>
        <v>0.14241994199783609</v>
      </c>
      <c r="Y128" s="20">
        <f t="shared" si="5"/>
        <v>0.14241994199783609</v>
      </c>
      <c r="Z128" s="20">
        <f t="shared" si="6"/>
        <v>6.6044239043326744E-4</v>
      </c>
      <c r="AA128" s="21">
        <f t="shared" si="7"/>
        <v>0.14308038438826937</v>
      </c>
    </row>
    <row r="129" spans="1:27" ht="30" outlineLevel="2" x14ac:dyDescent="0.25">
      <c r="A129" s="15" t="s">
        <v>339</v>
      </c>
      <c r="B129" s="16" t="s">
        <v>32</v>
      </c>
      <c r="C129" s="16" t="s">
        <v>33</v>
      </c>
      <c r="D129" s="16" t="s">
        <v>45</v>
      </c>
      <c r="E129" s="16"/>
      <c r="F129" s="16" t="s">
        <v>35</v>
      </c>
      <c r="G129" s="16">
        <v>1111</v>
      </c>
      <c r="H129" s="16">
        <v>3480</v>
      </c>
      <c r="I129" s="17" t="s">
        <v>46</v>
      </c>
      <c r="J129" s="18">
        <v>4572940406</v>
      </c>
      <c r="K129" s="19">
        <v>4572940406</v>
      </c>
      <c r="L129" s="19">
        <v>0</v>
      </c>
      <c r="M129" s="19">
        <v>0</v>
      </c>
      <c r="N129" s="19">
        <v>4572940406</v>
      </c>
      <c r="O129" s="19">
        <v>0</v>
      </c>
      <c r="P129" s="19">
        <v>0</v>
      </c>
      <c r="Q129" s="19">
        <v>0</v>
      </c>
      <c r="R129" s="19">
        <v>725834099.17999995</v>
      </c>
      <c r="S129" s="19">
        <v>725834099.17999995</v>
      </c>
      <c r="T129" s="19">
        <v>3847106306.8200002</v>
      </c>
      <c r="U129" s="19">
        <v>3847106306.8200002</v>
      </c>
      <c r="V129" s="19">
        <v>0</v>
      </c>
      <c r="W129" s="19">
        <v>3847106306.8200002</v>
      </c>
      <c r="X129" s="20">
        <f t="shared" si="4"/>
        <v>0.15872371707001859</v>
      </c>
      <c r="Y129" s="20">
        <f t="shared" si="5"/>
        <v>0.15872371707001859</v>
      </c>
      <c r="Z129" s="20">
        <f t="shared" si="6"/>
        <v>0</v>
      </c>
      <c r="AA129" s="21">
        <f t="shared" si="7"/>
        <v>0.15872371707001859</v>
      </c>
    </row>
    <row r="130" spans="1:27" outlineLevel="2" x14ac:dyDescent="0.25">
      <c r="A130" s="15" t="s">
        <v>339</v>
      </c>
      <c r="B130" s="16" t="s">
        <v>32</v>
      </c>
      <c r="C130" s="16" t="s">
        <v>33</v>
      </c>
      <c r="D130" s="16" t="s">
        <v>47</v>
      </c>
      <c r="E130" s="16"/>
      <c r="F130" s="16" t="s">
        <v>35</v>
      </c>
      <c r="G130" s="16">
        <v>1111</v>
      </c>
      <c r="H130" s="16">
        <v>3480</v>
      </c>
      <c r="I130" s="17" t="s">
        <v>48</v>
      </c>
      <c r="J130" s="18">
        <v>1995371392</v>
      </c>
      <c r="K130" s="19">
        <v>1995371392</v>
      </c>
      <c r="L130" s="19">
        <v>0</v>
      </c>
      <c r="M130" s="19">
        <v>0</v>
      </c>
      <c r="N130" s="19">
        <v>1995371392</v>
      </c>
      <c r="O130" s="19">
        <v>0</v>
      </c>
      <c r="P130" s="19">
        <v>0</v>
      </c>
      <c r="Q130" s="19">
        <v>0</v>
      </c>
      <c r="R130" s="19">
        <v>2016259.73</v>
      </c>
      <c r="S130" s="19">
        <v>2016259.73</v>
      </c>
      <c r="T130" s="19">
        <v>1993355132.27</v>
      </c>
      <c r="U130" s="19">
        <v>1993355132.27</v>
      </c>
      <c r="V130" s="19">
        <v>0</v>
      </c>
      <c r="W130" s="19">
        <v>1993355132.27</v>
      </c>
      <c r="X130" s="20">
        <f t="shared" si="4"/>
        <v>1.010468396050854E-3</v>
      </c>
      <c r="Y130" s="20">
        <f t="shared" si="5"/>
        <v>1.010468396050854E-3</v>
      </c>
      <c r="Z130" s="20">
        <f t="shared" si="6"/>
        <v>0</v>
      </c>
      <c r="AA130" s="21">
        <f t="shared" si="7"/>
        <v>1.010468396050854E-3</v>
      </c>
    </row>
    <row r="131" spans="1:27" outlineLevel="2" x14ac:dyDescent="0.25">
      <c r="A131" s="15" t="s">
        <v>339</v>
      </c>
      <c r="B131" s="16" t="s">
        <v>32</v>
      </c>
      <c r="C131" s="16" t="s">
        <v>33</v>
      </c>
      <c r="D131" s="16" t="s">
        <v>49</v>
      </c>
      <c r="E131" s="16"/>
      <c r="F131" s="16" t="s">
        <v>35</v>
      </c>
      <c r="G131" s="16">
        <v>1111</v>
      </c>
      <c r="H131" s="16">
        <v>3480</v>
      </c>
      <c r="I131" s="17" t="s">
        <v>50</v>
      </c>
      <c r="J131" s="18">
        <v>1796013740</v>
      </c>
      <c r="K131" s="19">
        <v>1796013740</v>
      </c>
      <c r="L131" s="19">
        <v>0</v>
      </c>
      <c r="M131" s="19">
        <v>0</v>
      </c>
      <c r="N131" s="19">
        <v>1796013740</v>
      </c>
      <c r="O131" s="19">
        <v>0</v>
      </c>
      <c r="P131" s="19">
        <v>6156912.5700000003</v>
      </c>
      <c r="Q131" s="19">
        <v>0</v>
      </c>
      <c r="R131" s="19">
        <v>1642387881.78</v>
      </c>
      <c r="S131" s="19">
        <v>1642387881.78</v>
      </c>
      <c r="T131" s="19">
        <v>147468945.65000001</v>
      </c>
      <c r="U131" s="19">
        <v>147468945.65000001</v>
      </c>
      <c r="V131" s="19">
        <v>0</v>
      </c>
      <c r="W131" s="19">
        <v>147468945.6500001</v>
      </c>
      <c r="X131" s="20">
        <f t="shared" si="4"/>
        <v>0.91446287141433558</v>
      </c>
      <c r="Y131" s="20">
        <f t="shared" si="5"/>
        <v>0.91446287141433558</v>
      </c>
      <c r="Z131" s="20">
        <f t="shared" si="6"/>
        <v>3.4280988128743382E-3</v>
      </c>
      <c r="AA131" s="21">
        <f t="shared" si="7"/>
        <v>0.91789097022720989</v>
      </c>
    </row>
    <row r="132" spans="1:27" outlineLevel="2" x14ac:dyDescent="0.25">
      <c r="A132" s="15" t="s">
        <v>339</v>
      </c>
      <c r="B132" s="16" t="s">
        <v>32</v>
      </c>
      <c r="C132" s="16" t="s">
        <v>33</v>
      </c>
      <c r="D132" s="16" t="s">
        <v>51</v>
      </c>
      <c r="E132" s="16"/>
      <c r="F132" s="16" t="s">
        <v>35</v>
      </c>
      <c r="G132" s="16">
        <v>1111</v>
      </c>
      <c r="H132" s="16">
        <v>3480</v>
      </c>
      <c r="I132" s="17" t="s">
        <v>52</v>
      </c>
      <c r="J132" s="18">
        <v>2798897621</v>
      </c>
      <c r="K132" s="19">
        <v>2798897621</v>
      </c>
      <c r="L132" s="19">
        <v>0</v>
      </c>
      <c r="M132" s="19">
        <v>0</v>
      </c>
      <c r="N132" s="19">
        <v>2798897621</v>
      </c>
      <c r="O132" s="19">
        <v>0</v>
      </c>
      <c r="P132" s="19">
        <v>29715614.719999999</v>
      </c>
      <c r="Q132" s="19">
        <v>0</v>
      </c>
      <c r="R132" s="19">
        <v>405821067.24000001</v>
      </c>
      <c r="S132" s="19">
        <v>405821067.24000001</v>
      </c>
      <c r="T132" s="19">
        <v>2363360939.04</v>
      </c>
      <c r="U132" s="19">
        <v>2363360939.04</v>
      </c>
      <c r="V132" s="19">
        <v>0</v>
      </c>
      <c r="W132" s="19">
        <v>2363360939.04</v>
      </c>
      <c r="X132" s="20">
        <f t="shared" si="4"/>
        <v>0.14499318024180063</v>
      </c>
      <c r="Y132" s="20">
        <f t="shared" si="5"/>
        <v>0.14499318024180063</v>
      </c>
      <c r="Z132" s="20">
        <f t="shared" si="6"/>
        <v>1.0616899488228904E-2</v>
      </c>
      <c r="AA132" s="21">
        <f t="shared" si="7"/>
        <v>0.15561007973002955</v>
      </c>
    </row>
    <row r="133" spans="1:27" ht="120" outlineLevel="2" x14ac:dyDescent="0.25">
      <c r="A133" s="15" t="s">
        <v>339</v>
      </c>
      <c r="B133" s="16" t="s">
        <v>32</v>
      </c>
      <c r="C133" s="16" t="s">
        <v>33</v>
      </c>
      <c r="D133" s="16" t="s">
        <v>53</v>
      </c>
      <c r="E133" s="16" t="s">
        <v>54</v>
      </c>
      <c r="F133" s="16" t="s">
        <v>35</v>
      </c>
      <c r="G133" s="16">
        <v>1112</v>
      </c>
      <c r="H133" s="16">
        <v>3480</v>
      </c>
      <c r="I133" s="17" t="s">
        <v>55</v>
      </c>
      <c r="J133" s="18">
        <v>2157876428</v>
      </c>
      <c r="K133" s="19">
        <v>2157876428</v>
      </c>
      <c r="L133" s="19">
        <v>0</v>
      </c>
      <c r="M133" s="19">
        <v>0</v>
      </c>
      <c r="N133" s="19">
        <v>2157876428</v>
      </c>
      <c r="O133" s="19">
        <v>0</v>
      </c>
      <c r="P133" s="19">
        <v>1685610768</v>
      </c>
      <c r="Q133" s="19">
        <v>0</v>
      </c>
      <c r="R133" s="19">
        <v>472265660</v>
      </c>
      <c r="S133" s="19">
        <v>472265660</v>
      </c>
      <c r="T133" s="19">
        <v>0</v>
      </c>
      <c r="U133" s="19">
        <v>0</v>
      </c>
      <c r="V133" s="19">
        <v>0</v>
      </c>
      <c r="W133" s="19">
        <v>0</v>
      </c>
      <c r="X133" s="20">
        <f t="shared" si="4"/>
        <v>0.21885667495692204</v>
      </c>
      <c r="Y133" s="20">
        <f t="shared" si="5"/>
        <v>0.21885667495692204</v>
      </c>
      <c r="Z133" s="20">
        <f t="shared" si="6"/>
        <v>0.78114332504307793</v>
      </c>
      <c r="AA133" s="21">
        <f t="shared" si="7"/>
        <v>1</v>
      </c>
    </row>
    <row r="134" spans="1:27" ht="60" outlineLevel="2" x14ac:dyDescent="0.25">
      <c r="A134" s="15" t="s">
        <v>339</v>
      </c>
      <c r="B134" s="16" t="s">
        <v>32</v>
      </c>
      <c r="C134" s="16" t="s">
        <v>33</v>
      </c>
      <c r="D134" s="16" t="s">
        <v>56</v>
      </c>
      <c r="E134" s="16" t="s">
        <v>54</v>
      </c>
      <c r="F134" s="16" t="s">
        <v>35</v>
      </c>
      <c r="G134" s="16">
        <v>1112</v>
      </c>
      <c r="H134" s="16">
        <v>3480</v>
      </c>
      <c r="I134" s="17" t="s">
        <v>57</v>
      </c>
      <c r="J134" s="18">
        <v>116641969</v>
      </c>
      <c r="K134" s="19">
        <v>116641969</v>
      </c>
      <c r="L134" s="19">
        <v>0</v>
      </c>
      <c r="M134" s="19">
        <v>0</v>
      </c>
      <c r="N134" s="19">
        <v>116641969</v>
      </c>
      <c r="O134" s="19">
        <v>0</v>
      </c>
      <c r="P134" s="19">
        <v>91118246</v>
      </c>
      <c r="Q134" s="19">
        <v>0</v>
      </c>
      <c r="R134" s="19">
        <v>25523723</v>
      </c>
      <c r="S134" s="19">
        <v>25523723</v>
      </c>
      <c r="T134" s="19">
        <v>0</v>
      </c>
      <c r="U134" s="19">
        <v>0</v>
      </c>
      <c r="V134" s="19">
        <v>0</v>
      </c>
      <c r="W134" s="19">
        <v>0</v>
      </c>
      <c r="X134" s="20">
        <f t="shared" si="4"/>
        <v>0.218821091746145</v>
      </c>
      <c r="Y134" s="20">
        <f t="shared" si="5"/>
        <v>0.218821091746145</v>
      </c>
      <c r="Z134" s="20">
        <f t="shared" si="6"/>
        <v>0.78117890825385505</v>
      </c>
      <c r="AA134" s="21">
        <f t="shared" si="7"/>
        <v>1</v>
      </c>
    </row>
    <row r="135" spans="1:27" ht="120" outlineLevel="2" x14ac:dyDescent="0.25">
      <c r="A135" s="15" t="s">
        <v>339</v>
      </c>
      <c r="B135" s="16" t="s">
        <v>32</v>
      </c>
      <c r="C135" s="16" t="s">
        <v>33</v>
      </c>
      <c r="D135" s="16" t="s">
        <v>58</v>
      </c>
      <c r="E135" s="16" t="s">
        <v>54</v>
      </c>
      <c r="F135" s="16" t="s">
        <v>35</v>
      </c>
      <c r="G135" s="16">
        <v>1112</v>
      </c>
      <c r="H135" s="16">
        <v>3480</v>
      </c>
      <c r="I135" s="17" t="s">
        <v>59</v>
      </c>
      <c r="J135" s="18">
        <v>244825294</v>
      </c>
      <c r="K135" s="19">
        <v>244825294</v>
      </c>
      <c r="L135" s="19">
        <v>0</v>
      </c>
      <c r="M135" s="19">
        <v>0</v>
      </c>
      <c r="N135" s="19">
        <v>244825294</v>
      </c>
      <c r="O135" s="19">
        <v>0</v>
      </c>
      <c r="P135" s="19">
        <v>200742574</v>
      </c>
      <c r="Q135" s="19">
        <v>0</v>
      </c>
      <c r="R135" s="19">
        <v>44082720</v>
      </c>
      <c r="S135" s="19">
        <v>44082720</v>
      </c>
      <c r="T135" s="19">
        <v>0</v>
      </c>
      <c r="U135" s="19">
        <v>0</v>
      </c>
      <c r="V135" s="19">
        <v>0</v>
      </c>
      <c r="W135" s="19">
        <v>0</v>
      </c>
      <c r="X135" s="20">
        <f t="shared" si="4"/>
        <v>0.18005786607980137</v>
      </c>
      <c r="Y135" s="20">
        <f t="shared" si="5"/>
        <v>0.18005786607980137</v>
      </c>
      <c r="Z135" s="20">
        <f t="shared" si="6"/>
        <v>0.81994213392019866</v>
      </c>
      <c r="AA135" s="21">
        <f t="shared" si="7"/>
        <v>1</v>
      </c>
    </row>
    <row r="136" spans="1:27" ht="90" outlineLevel="2" x14ac:dyDescent="0.25">
      <c r="A136" s="15" t="s">
        <v>339</v>
      </c>
      <c r="B136" s="16" t="s">
        <v>32</v>
      </c>
      <c r="C136" s="16" t="s">
        <v>33</v>
      </c>
      <c r="D136" s="16" t="s">
        <v>60</v>
      </c>
      <c r="E136" s="16" t="s">
        <v>54</v>
      </c>
      <c r="F136" s="16" t="s">
        <v>35</v>
      </c>
      <c r="G136" s="16">
        <v>1112</v>
      </c>
      <c r="H136" s="16">
        <v>3480</v>
      </c>
      <c r="I136" s="17" t="s">
        <v>61</v>
      </c>
      <c r="J136" s="18">
        <v>699851814</v>
      </c>
      <c r="K136" s="19">
        <v>699851814</v>
      </c>
      <c r="L136" s="19">
        <v>0</v>
      </c>
      <c r="M136" s="19">
        <v>0</v>
      </c>
      <c r="N136" s="19">
        <v>699851814</v>
      </c>
      <c r="O136" s="19">
        <v>0</v>
      </c>
      <c r="P136" s="19">
        <v>546709445</v>
      </c>
      <c r="Q136" s="19">
        <v>0</v>
      </c>
      <c r="R136" s="19">
        <v>153142369</v>
      </c>
      <c r="S136" s="19">
        <v>153142369</v>
      </c>
      <c r="T136" s="19">
        <v>0</v>
      </c>
      <c r="U136" s="19">
        <v>0</v>
      </c>
      <c r="V136" s="19">
        <v>0</v>
      </c>
      <c r="W136" s="19">
        <v>0</v>
      </c>
      <c r="X136" s="20">
        <f t="shared" si="4"/>
        <v>0.21882113604123629</v>
      </c>
      <c r="Y136" s="20">
        <f t="shared" si="5"/>
        <v>0.21882113604123629</v>
      </c>
      <c r="Z136" s="20">
        <f t="shared" si="6"/>
        <v>0.78117886395876368</v>
      </c>
      <c r="AA136" s="21">
        <f t="shared" si="7"/>
        <v>1</v>
      </c>
    </row>
    <row r="137" spans="1:27" ht="90" outlineLevel="2" x14ac:dyDescent="0.25">
      <c r="A137" s="15" t="s">
        <v>339</v>
      </c>
      <c r="B137" s="16" t="s">
        <v>32</v>
      </c>
      <c r="C137" s="16" t="s">
        <v>33</v>
      </c>
      <c r="D137" s="16" t="s">
        <v>62</v>
      </c>
      <c r="E137" s="16" t="s">
        <v>54</v>
      </c>
      <c r="F137" s="16" t="s">
        <v>35</v>
      </c>
      <c r="G137" s="16">
        <v>1112</v>
      </c>
      <c r="H137" s="16">
        <v>3480</v>
      </c>
      <c r="I137" s="17" t="s">
        <v>63</v>
      </c>
      <c r="J137" s="18">
        <v>349925907</v>
      </c>
      <c r="K137" s="19">
        <v>349925907</v>
      </c>
      <c r="L137" s="19">
        <v>0</v>
      </c>
      <c r="M137" s="19">
        <v>0</v>
      </c>
      <c r="N137" s="19">
        <v>349925907</v>
      </c>
      <c r="O137" s="19">
        <v>0</v>
      </c>
      <c r="P137" s="19">
        <v>273354716</v>
      </c>
      <c r="Q137" s="19">
        <v>0</v>
      </c>
      <c r="R137" s="19">
        <v>76571191</v>
      </c>
      <c r="S137" s="19">
        <v>76571191</v>
      </c>
      <c r="T137" s="19">
        <v>0</v>
      </c>
      <c r="U137" s="19">
        <v>0</v>
      </c>
      <c r="V137" s="19">
        <v>0</v>
      </c>
      <c r="W137" s="19">
        <v>0</v>
      </c>
      <c r="X137" s="20">
        <f t="shared" si="4"/>
        <v>0.21882115461659715</v>
      </c>
      <c r="Y137" s="20">
        <f t="shared" si="5"/>
        <v>0.21882115461659715</v>
      </c>
      <c r="Z137" s="20">
        <f t="shared" si="6"/>
        <v>0.78117884538340288</v>
      </c>
      <c r="AA137" s="21">
        <f t="shared" si="7"/>
        <v>1</v>
      </c>
    </row>
    <row r="138" spans="1:27" ht="60" outlineLevel="2" x14ac:dyDescent="0.25">
      <c r="A138" s="15" t="s">
        <v>339</v>
      </c>
      <c r="B138" s="16" t="s">
        <v>32</v>
      </c>
      <c r="C138" s="16" t="s">
        <v>33</v>
      </c>
      <c r="D138" s="16" t="s">
        <v>64</v>
      </c>
      <c r="E138" s="16" t="s">
        <v>54</v>
      </c>
      <c r="F138" s="16" t="s">
        <v>35</v>
      </c>
      <c r="G138" s="16">
        <v>1112</v>
      </c>
      <c r="H138" s="16">
        <v>3480</v>
      </c>
      <c r="I138" s="17" t="s">
        <v>65</v>
      </c>
      <c r="J138" s="18">
        <v>1305113143</v>
      </c>
      <c r="K138" s="19">
        <v>1305113143</v>
      </c>
      <c r="L138" s="19">
        <v>0</v>
      </c>
      <c r="M138" s="19">
        <v>0</v>
      </c>
      <c r="N138" s="19">
        <v>1305113143</v>
      </c>
      <c r="O138" s="19">
        <v>0</v>
      </c>
      <c r="P138" s="19">
        <v>0</v>
      </c>
      <c r="Q138" s="19">
        <v>0</v>
      </c>
      <c r="R138" s="19">
        <v>180537731.49000001</v>
      </c>
      <c r="S138" s="19">
        <v>88715807.709999993</v>
      </c>
      <c r="T138" s="19">
        <v>1124575411.51</v>
      </c>
      <c r="U138" s="19">
        <v>1124575411.51</v>
      </c>
      <c r="V138" s="19">
        <v>0</v>
      </c>
      <c r="W138" s="19">
        <v>1124575411.51</v>
      </c>
      <c r="X138" s="20">
        <f t="shared" ref="X138:X201" si="8">R138/K138</f>
        <v>0.13833109601134405</v>
      </c>
      <c r="Y138" s="20">
        <f t="shared" ref="Y138:Y201" si="9">R138/N138</f>
        <v>0.13833109601134405</v>
      </c>
      <c r="Z138" s="20">
        <f t="shared" ref="Z138:Z201" si="10">(O138+P138+Q138)/N138</f>
        <v>0</v>
      </c>
      <c r="AA138" s="21">
        <f t="shared" ref="AA138:AA201" si="11">Y138+Z138</f>
        <v>0.13833109601134405</v>
      </c>
    </row>
    <row r="139" spans="1:27" outlineLevel="2" x14ac:dyDescent="0.25">
      <c r="A139" s="15" t="s">
        <v>347</v>
      </c>
      <c r="B139" s="16" t="s">
        <v>32</v>
      </c>
      <c r="C139" s="16" t="s">
        <v>33</v>
      </c>
      <c r="D139" s="16" t="s">
        <v>34</v>
      </c>
      <c r="E139" s="16"/>
      <c r="F139" s="16" t="s">
        <v>35</v>
      </c>
      <c r="G139" s="16">
        <v>1111</v>
      </c>
      <c r="H139" s="16">
        <v>3460</v>
      </c>
      <c r="I139" s="17" t="s">
        <v>36</v>
      </c>
      <c r="J139" s="18">
        <v>451367612</v>
      </c>
      <c r="K139" s="19">
        <v>451367612</v>
      </c>
      <c r="L139" s="19">
        <v>0</v>
      </c>
      <c r="M139" s="19">
        <v>0</v>
      </c>
      <c r="N139" s="19">
        <v>451367612</v>
      </c>
      <c r="O139" s="19">
        <v>0</v>
      </c>
      <c r="P139" s="19">
        <v>0</v>
      </c>
      <c r="Q139" s="19">
        <v>0</v>
      </c>
      <c r="R139" s="19">
        <v>71565000.829999998</v>
      </c>
      <c r="S139" s="19">
        <v>71565000.829999998</v>
      </c>
      <c r="T139" s="19">
        <v>379802611.17000002</v>
      </c>
      <c r="U139" s="19">
        <v>379802611.17000002</v>
      </c>
      <c r="V139" s="19">
        <v>0</v>
      </c>
      <c r="W139" s="19">
        <v>379802611.17000002</v>
      </c>
      <c r="X139" s="20">
        <f t="shared" si="8"/>
        <v>0.15855147539916975</v>
      </c>
      <c r="Y139" s="20">
        <f t="shared" si="9"/>
        <v>0.15855147539916975</v>
      </c>
      <c r="Z139" s="20">
        <f t="shared" si="10"/>
        <v>0</v>
      </c>
      <c r="AA139" s="21">
        <f t="shared" si="11"/>
        <v>0.15855147539916975</v>
      </c>
    </row>
    <row r="140" spans="1:27" outlineLevel="2" x14ac:dyDescent="0.25">
      <c r="A140" s="15" t="s">
        <v>347</v>
      </c>
      <c r="B140" s="16" t="s">
        <v>32</v>
      </c>
      <c r="C140" s="16" t="s">
        <v>33</v>
      </c>
      <c r="D140" s="16" t="s">
        <v>37</v>
      </c>
      <c r="E140" s="16"/>
      <c r="F140" s="16" t="s">
        <v>35</v>
      </c>
      <c r="G140" s="16">
        <v>1111</v>
      </c>
      <c r="H140" s="16">
        <v>3460</v>
      </c>
      <c r="I140" s="17" t="s">
        <v>38</v>
      </c>
      <c r="J140" s="18">
        <v>13013592</v>
      </c>
      <c r="K140" s="19">
        <v>13013592</v>
      </c>
      <c r="L140" s="19">
        <v>0</v>
      </c>
      <c r="M140" s="19">
        <v>0</v>
      </c>
      <c r="N140" s="19">
        <v>13013592</v>
      </c>
      <c r="O140" s="19">
        <v>0</v>
      </c>
      <c r="P140" s="19">
        <v>0</v>
      </c>
      <c r="Q140" s="19">
        <v>0</v>
      </c>
      <c r="R140" s="19">
        <v>660000</v>
      </c>
      <c r="S140" s="19">
        <v>660000</v>
      </c>
      <c r="T140" s="19">
        <v>12353592</v>
      </c>
      <c r="U140" s="19">
        <v>12353592</v>
      </c>
      <c r="V140" s="19">
        <v>0</v>
      </c>
      <c r="W140" s="19">
        <v>12353592</v>
      </c>
      <c r="X140" s="20">
        <f t="shared" si="8"/>
        <v>5.0716205026252549E-2</v>
      </c>
      <c r="Y140" s="20">
        <f t="shared" si="9"/>
        <v>5.0716205026252549E-2</v>
      </c>
      <c r="Z140" s="20">
        <f t="shared" si="10"/>
        <v>0</v>
      </c>
      <c r="AA140" s="21">
        <f t="shared" si="11"/>
        <v>5.0716205026252549E-2</v>
      </c>
    </row>
    <row r="141" spans="1:27" outlineLevel="2" x14ac:dyDescent="0.25">
      <c r="A141" s="15" t="s">
        <v>347</v>
      </c>
      <c r="B141" s="16" t="s">
        <v>32</v>
      </c>
      <c r="C141" s="16" t="s">
        <v>33</v>
      </c>
      <c r="D141" s="16" t="s">
        <v>39</v>
      </c>
      <c r="E141" s="16"/>
      <c r="F141" s="16" t="s">
        <v>35</v>
      </c>
      <c r="G141" s="16">
        <v>1111</v>
      </c>
      <c r="H141" s="16">
        <v>3460</v>
      </c>
      <c r="I141" s="17" t="s">
        <v>40</v>
      </c>
      <c r="J141" s="18">
        <v>10642948</v>
      </c>
      <c r="K141" s="19">
        <v>10642948</v>
      </c>
      <c r="L141" s="19">
        <v>0</v>
      </c>
      <c r="M141" s="19">
        <v>0</v>
      </c>
      <c r="N141" s="19">
        <v>10642948</v>
      </c>
      <c r="O141" s="19">
        <v>0</v>
      </c>
      <c r="P141" s="19">
        <v>0</v>
      </c>
      <c r="Q141" s="19">
        <v>0</v>
      </c>
      <c r="R141" s="19">
        <v>0</v>
      </c>
      <c r="S141" s="19">
        <v>0</v>
      </c>
      <c r="T141" s="19">
        <v>10642948</v>
      </c>
      <c r="U141" s="19">
        <v>10642948</v>
      </c>
      <c r="V141" s="19">
        <v>0</v>
      </c>
      <c r="W141" s="19">
        <v>10642948</v>
      </c>
      <c r="X141" s="20">
        <f t="shared" si="8"/>
        <v>0</v>
      </c>
      <c r="Y141" s="20">
        <f t="shared" si="9"/>
        <v>0</v>
      </c>
      <c r="Z141" s="20">
        <f t="shared" si="10"/>
        <v>0</v>
      </c>
      <c r="AA141" s="21">
        <f t="shared" si="11"/>
        <v>0</v>
      </c>
    </row>
    <row r="142" spans="1:27" outlineLevel="2" x14ac:dyDescent="0.25">
      <c r="A142" s="15" t="s">
        <v>347</v>
      </c>
      <c r="B142" s="16" t="s">
        <v>32</v>
      </c>
      <c r="C142" s="16" t="s">
        <v>33</v>
      </c>
      <c r="D142" s="16" t="s">
        <v>43</v>
      </c>
      <c r="E142" s="16"/>
      <c r="F142" s="16" t="s">
        <v>35</v>
      </c>
      <c r="G142" s="16">
        <v>1111</v>
      </c>
      <c r="H142" s="16">
        <v>3460</v>
      </c>
      <c r="I142" s="17" t="s">
        <v>44</v>
      </c>
      <c r="J142" s="18">
        <v>157228810</v>
      </c>
      <c r="K142" s="19">
        <v>157228810</v>
      </c>
      <c r="L142" s="19">
        <v>0</v>
      </c>
      <c r="M142" s="19">
        <v>0</v>
      </c>
      <c r="N142" s="19">
        <v>157228810</v>
      </c>
      <c r="O142" s="19">
        <v>0</v>
      </c>
      <c r="P142" s="19">
        <v>0</v>
      </c>
      <c r="Q142" s="19">
        <v>0</v>
      </c>
      <c r="R142" s="19">
        <v>20429597.489999998</v>
      </c>
      <c r="S142" s="19">
        <v>20429597.489999998</v>
      </c>
      <c r="T142" s="19">
        <v>136799212.50999999</v>
      </c>
      <c r="U142" s="19">
        <v>136799212.50999999</v>
      </c>
      <c r="V142" s="19">
        <v>0</v>
      </c>
      <c r="W142" s="19">
        <v>136799212.50999999</v>
      </c>
      <c r="X142" s="20">
        <f t="shared" si="8"/>
        <v>0.12993545832980608</v>
      </c>
      <c r="Y142" s="20">
        <f t="shared" si="9"/>
        <v>0.12993545832980608</v>
      </c>
      <c r="Z142" s="20">
        <f t="shared" si="10"/>
        <v>0</v>
      </c>
      <c r="AA142" s="21">
        <f t="shared" si="11"/>
        <v>0.12993545832980608</v>
      </c>
    </row>
    <row r="143" spans="1:27" ht="30" outlineLevel="2" x14ac:dyDescent="0.25">
      <c r="A143" s="15" t="s">
        <v>347</v>
      </c>
      <c r="B143" s="16" t="s">
        <v>32</v>
      </c>
      <c r="C143" s="16" t="s">
        <v>33</v>
      </c>
      <c r="D143" s="16" t="s">
        <v>45</v>
      </c>
      <c r="E143" s="16"/>
      <c r="F143" s="16" t="s">
        <v>35</v>
      </c>
      <c r="G143" s="16">
        <v>1111</v>
      </c>
      <c r="H143" s="16">
        <v>3460</v>
      </c>
      <c r="I143" s="17" t="s">
        <v>46</v>
      </c>
      <c r="J143" s="18">
        <v>192907233</v>
      </c>
      <c r="K143" s="19">
        <v>192907233</v>
      </c>
      <c r="L143" s="19">
        <v>0</v>
      </c>
      <c r="M143" s="19">
        <v>0</v>
      </c>
      <c r="N143" s="19">
        <v>192907233</v>
      </c>
      <c r="O143" s="19">
        <v>0</v>
      </c>
      <c r="P143" s="19">
        <v>0</v>
      </c>
      <c r="Q143" s="19">
        <v>0</v>
      </c>
      <c r="R143" s="19">
        <v>34454410.460000001</v>
      </c>
      <c r="S143" s="19">
        <v>34454410.460000001</v>
      </c>
      <c r="T143" s="19">
        <v>158452822.53999999</v>
      </c>
      <c r="U143" s="19">
        <v>158452822.53999999</v>
      </c>
      <c r="V143" s="19">
        <v>0</v>
      </c>
      <c r="W143" s="19">
        <v>158452822.53999999</v>
      </c>
      <c r="X143" s="20">
        <f t="shared" si="8"/>
        <v>0.17860610991190776</v>
      </c>
      <c r="Y143" s="20">
        <f t="shared" si="9"/>
        <v>0.17860610991190776</v>
      </c>
      <c r="Z143" s="20">
        <f t="shared" si="10"/>
        <v>0</v>
      </c>
      <c r="AA143" s="21">
        <f t="shared" si="11"/>
        <v>0.17860610991190776</v>
      </c>
    </row>
    <row r="144" spans="1:27" outlineLevel="2" x14ac:dyDescent="0.25">
      <c r="A144" s="15" t="s">
        <v>347</v>
      </c>
      <c r="B144" s="16" t="s">
        <v>32</v>
      </c>
      <c r="C144" s="16" t="s">
        <v>33</v>
      </c>
      <c r="D144" s="16" t="s">
        <v>47</v>
      </c>
      <c r="E144" s="16"/>
      <c r="F144" s="16" t="s">
        <v>35</v>
      </c>
      <c r="G144" s="16">
        <v>1111</v>
      </c>
      <c r="H144" s="16">
        <v>3460</v>
      </c>
      <c r="I144" s="17" t="s">
        <v>48</v>
      </c>
      <c r="J144" s="18">
        <v>81549822</v>
      </c>
      <c r="K144" s="19">
        <v>81549822</v>
      </c>
      <c r="L144" s="19">
        <v>0</v>
      </c>
      <c r="M144" s="19">
        <v>0</v>
      </c>
      <c r="N144" s="19">
        <v>81549822</v>
      </c>
      <c r="O144" s="19">
        <v>0</v>
      </c>
      <c r="P144" s="19">
        <v>0</v>
      </c>
      <c r="Q144" s="19">
        <v>0</v>
      </c>
      <c r="R144" s="19">
        <v>0</v>
      </c>
      <c r="S144" s="19">
        <v>0</v>
      </c>
      <c r="T144" s="19">
        <v>81549822</v>
      </c>
      <c r="U144" s="19">
        <v>81549822</v>
      </c>
      <c r="V144" s="19">
        <v>0</v>
      </c>
      <c r="W144" s="19">
        <v>81549822</v>
      </c>
      <c r="X144" s="20">
        <f t="shared" si="8"/>
        <v>0</v>
      </c>
      <c r="Y144" s="20">
        <f t="shared" si="9"/>
        <v>0</v>
      </c>
      <c r="Z144" s="20">
        <f t="shared" si="10"/>
        <v>0</v>
      </c>
      <c r="AA144" s="21">
        <f t="shared" si="11"/>
        <v>0</v>
      </c>
    </row>
    <row r="145" spans="1:27" outlineLevel="2" x14ac:dyDescent="0.25">
      <c r="A145" s="15" t="s">
        <v>347</v>
      </c>
      <c r="B145" s="16" t="s">
        <v>32</v>
      </c>
      <c r="C145" s="16" t="s">
        <v>33</v>
      </c>
      <c r="D145" s="16" t="s">
        <v>49</v>
      </c>
      <c r="E145" s="16"/>
      <c r="F145" s="16" t="s">
        <v>35</v>
      </c>
      <c r="G145" s="16">
        <v>1111</v>
      </c>
      <c r="H145" s="16">
        <v>3460</v>
      </c>
      <c r="I145" s="17" t="s">
        <v>50</v>
      </c>
      <c r="J145" s="18">
        <v>74006813</v>
      </c>
      <c r="K145" s="19">
        <v>74006813</v>
      </c>
      <c r="L145" s="19">
        <v>0</v>
      </c>
      <c r="M145" s="19">
        <v>0</v>
      </c>
      <c r="N145" s="19">
        <v>74006813</v>
      </c>
      <c r="O145" s="19">
        <v>0</v>
      </c>
      <c r="P145" s="19">
        <v>0</v>
      </c>
      <c r="Q145" s="19">
        <v>0</v>
      </c>
      <c r="R145" s="19">
        <v>65857827.329999998</v>
      </c>
      <c r="S145" s="19">
        <v>65857827.329999998</v>
      </c>
      <c r="T145" s="19">
        <v>8148985.6699999999</v>
      </c>
      <c r="U145" s="19">
        <v>8148985.6699999999</v>
      </c>
      <c r="V145" s="19">
        <v>0</v>
      </c>
      <c r="W145" s="19">
        <v>8148985.6700000018</v>
      </c>
      <c r="X145" s="20">
        <f t="shared" si="8"/>
        <v>0.88988870970568612</v>
      </c>
      <c r="Y145" s="20">
        <f t="shared" si="9"/>
        <v>0.88988870970568612</v>
      </c>
      <c r="Z145" s="20">
        <f t="shared" si="10"/>
        <v>0</v>
      </c>
      <c r="AA145" s="21">
        <f t="shared" si="11"/>
        <v>0.88988870970568612</v>
      </c>
    </row>
    <row r="146" spans="1:27" outlineLevel="2" x14ac:dyDescent="0.25">
      <c r="A146" s="15" t="s">
        <v>347</v>
      </c>
      <c r="B146" s="16" t="s">
        <v>32</v>
      </c>
      <c r="C146" s="16" t="s">
        <v>33</v>
      </c>
      <c r="D146" s="16" t="s">
        <v>51</v>
      </c>
      <c r="E146" s="16"/>
      <c r="F146" s="16" t="s">
        <v>35</v>
      </c>
      <c r="G146" s="16">
        <v>1111</v>
      </c>
      <c r="H146" s="16">
        <v>3460</v>
      </c>
      <c r="I146" s="17" t="s">
        <v>52</v>
      </c>
      <c r="J146" s="18">
        <v>49759936</v>
      </c>
      <c r="K146" s="19">
        <v>49759936</v>
      </c>
      <c r="L146" s="19">
        <v>0</v>
      </c>
      <c r="M146" s="19">
        <v>0</v>
      </c>
      <c r="N146" s="19">
        <v>49759936</v>
      </c>
      <c r="O146" s="19">
        <v>0</v>
      </c>
      <c r="P146" s="19">
        <v>0</v>
      </c>
      <c r="Q146" s="19">
        <v>0</v>
      </c>
      <c r="R146" s="19">
        <v>6927485.5099999998</v>
      </c>
      <c r="S146" s="19">
        <v>6927485.5099999998</v>
      </c>
      <c r="T146" s="19">
        <v>42832450.490000002</v>
      </c>
      <c r="U146" s="19">
        <v>42832450.490000002</v>
      </c>
      <c r="V146" s="19">
        <v>0</v>
      </c>
      <c r="W146" s="19">
        <v>42832450.490000002</v>
      </c>
      <c r="X146" s="20">
        <f t="shared" si="8"/>
        <v>0.13921813544937034</v>
      </c>
      <c r="Y146" s="20">
        <f t="shared" si="9"/>
        <v>0.13921813544937034</v>
      </c>
      <c r="Z146" s="20">
        <f t="shared" si="10"/>
        <v>0</v>
      </c>
      <c r="AA146" s="21">
        <f t="shared" si="11"/>
        <v>0.13921813544937034</v>
      </c>
    </row>
    <row r="147" spans="1:27" ht="120" outlineLevel="2" x14ac:dyDescent="0.25">
      <c r="A147" s="15" t="s">
        <v>347</v>
      </c>
      <c r="B147" s="16" t="s">
        <v>32</v>
      </c>
      <c r="C147" s="16" t="s">
        <v>33</v>
      </c>
      <c r="D147" s="16" t="s">
        <v>53</v>
      </c>
      <c r="E147" s="16" t="s">
        <v>54</v>
      </c>
      <c r="F147" s="16" t="s">
        <v>35</v>
      </c>
      <c r="G147" s="16">
        <v>1112</v>
      </c>
      <c r="H147" s="16">
        <v>3460</v>
      </c>
      <c r="I147" s="17" t="s">
        <v>55</v>
      </c>
      <c r="J147" s="18">
        <v>89026064</v>
      </c>
      <c r="K147" s="19">
        <v>89026064</v>
      </c>
      <c r="L147" s="19">
        <v>0</v>
      </c>
      <c r="M147" s="19">
        <v>0</v>
      </c>
      <c r="N147" s="19">
        <v>89026064</v>
      </c>
      <c r="O147" s="19">
        <v>0</v>
      </c>
      <c r="P147" s="19">
        <v>70548177</v>
      </c>
      <c r="Q147" s="19">
        <v>0</v>
      </c>
      <c r="R147" s="19">
        <v>18477887</v>
      </c>
      <c r="S147" s="19">
        <v>18477887</v>
      </c>
      <c r="T147" s="19">
        <v>0</v>
      </c>
      <c r="U147" s="19">
        <v>0</v>
      </c>
      <c r="V147" s="19">
        <v>0</v>
      </c>
      <c r="W147" s="19">
        <v>0</v>
      </c>
      <c r="X147" s="20">
        <f t="shared" si="8"/>
        <v>0.20755592429650715</v>
      </c>
      <c r="Y147" s="20">
        <f t="shared" si="9"/>
        <v>0.20755592429650715</v>
      </c>
      <c r="Z147" s="20">
        <f t="shared" si="10"/>
        <v>0.79244407570349285</v>
      </c>
      <c r="AA147" s="21">
        <f t="shared" si="11"/>
        <v>1</v>
      </c>
    </row>
    <row r="148" spans="1:27" ht="60" outlineLevel="2" x14ac:dyDescent="0.25">
      <c r="A148" s="15" t="s">
        <v>347</v>
      </c>
      <c r="B148" s="16" t="s">
        <v>32</v>
      </c>
      <c r="C148" s="16" t="s">
        <v>33</v>
      </c>
      <c r="D148" s="16" t="s">
        <v>56</v>
      </c>
      <c r="E148" s="16" t="s">
        <v>54</v>
      </c>
      <c r="F148" s="16" t="s">
        <v>35</v>
      </c>
      <c r="G148" s="16">
        <v>1112</v>
      </c>
      <c r="H148" s="16">
        <v>3460</v>
      </c>
      <c r="I148" s="17" t="s">
        <v>57</v>
      </c>
      <c r="J148" s="18">
        <v>4812220</v>
      </c>
      <c r="K148" s="19">
        <v>4812220</v>
      </c>
      <c r="L148" s="19">
        <v>0</v>
      </c>
      <c r="M148" s="19">
        <v>0</v>
      </c>
      <c r="N148" s="19">
        <v>4812220</v>
      </c>
      <c r="O148" s="19">
        <v>0</v>
      </c>
      <c r="P148" s="19">
        <v>3813410</v>
      </c>
      <c r="Q148" s="19">
        <v>0</v>
      </c>
      <c r="R148" s="19">
        <v>998810</v>
      </c>
      <c r="S148" s="19">
        <v>998810</v>
      </c>
      <c r="T148" s="19">
        <v>0</v>
      </c>
      <c r="U148" s="19">
        <v>0</v>
      </c>
      <c r="V148" s="19">
        <v>0</v>
      </c>
      <c r="W148" s="19">
        <v>0</v>
      </c>
      <c r="X148" s="20">
        <f t="shared" si="8"/>
        <v>0.20755701110921779</v>
      </c>
      <c r="Y148" s="20">
        <f t="shared" si="9"/>
        <v>0.20755701110921779</v>
      </c>
      <c r="Z148" s="20">
        <f t="shared" si="10"/>
        <v>0.79244298889078224</v>
      </c>
      <c r="AA148" s="21">
        <f t="shared" si="11"/>
        <v>1</v>
      </c>
    </row>
    <row r="149" spans="1:27" ht="120" outlineLevel="2" x14ac:dyDescent="0.25">
      <c r="A149" s="15" t="s">
        <v>347</v>
      </c>
      <c r="B149" s="16" t="s">
        <v>32</v>
      </c>
      <c r="C149" s="16" t="s">
        <v>33</v>
      </c>
      <c r="D149" s="16" t="s">
        <v>58</v>
      </c>
      <c r="E149" s="16" t="s">
        <v>54</v>
      </c>
      <c r="F149" s="16" t="s">
        <v>35</v>
      </c>
      <c r="G149" s="16">
        <v>1112</v>
      </c>
      <c r="H149" s="16">
        <v>3460</v>
      </c>
      <c r="I149" s="17" t="s">
        <v>59</v>
      </c>
      <c r="J149" s="18">
        <v>19914191</v>
      </c>
      <c r="K149" s="19">
        <v>19914191</v>
      </c>
      <c r="L149" s="19">
        <v>0</v>
      </c>
      <c r="M149" s="19">
        <v>0</v>
      </c>
      <c r="N149" s="19">
        <v>19914191</v>
      </c>
      <c r="O149" s="19">
        <v>0</v>
      </c>
      <c r="P149" s="19">
        <v>17553204</v>
      </c>
      <c r="Q149" s="19">
        <v>0</v>
      </c>
      <c r="R149" s="19">
        <v>2360987</v>
      </c>
      <c r="S149" s="19">
        <v>2360987</v>
      </c>
      <c r="T149" s="19">
        <v>0</v>
      </c>
      <c r="U149" s="19">
        <v>0</v>
      </c>
      <c r="V149" s="19">
        <v>0</v>
      </c>
      <c r="W149" s="19">
        <v>0</v>
      </c>
      <c r="X149" s="20">
        <f t="shared" si="8"/>
        <v>0.11855801724508919</v>
      </c>
      <c r="Y149" s="20">
        <f t="shared" si="9"/>
        <v>0.11855801724508919</v>
      </c>
      <c r="Z149" s="20">
        <f t="shared" si="10"/>
        <v>0.88144198275491081</v>
      </c>
      <c r="AA149" s="21">
        <f t="shared" si="11"/>
        <v>1</v>
      </c>
    </row>
    <row r="150" spans="1:27" ht="90" outlineLevel="2" x14ac:dyDescent="0.25">
      <c r="A150" s="15" t="s">
        <v>347</v>
      </c>
      <c r="B150" s="16" t="s">
        <v>32</v>
      </c>
      <c r="C150" s="16" t="s">
        <v>33</v>
      </c>
      <c r="D150" s="16" t="s">
        <v>60</v>
      </c>
      <c r="E150" s="16" t="s">
        <v>54</v>
      </c>
      <c r="F150" s="16" t="s">
        <v>35</v>
      </c>
      <c r="G150" s="16">
        <v>1112</v>
      </c>
      <c r="H150" s="16">
        <v>3460</v>
      </c>
      <c r="I150" s="17" t="s">
        <v>61</v>
      </c>
      <c r="J150" s="18">
        <v>28873318</v>
      </c>
      <c r="K150" s="19">
        <v>28873318</v>
      </c>
      <c r="L150" s="19">
        <v>0</v>
      </c>
      <c r="M150" s="19">
        <v>0</v>
      </c>
      <c r="N150" s="19">
        <v>28873318</v>
      </c>
      <c r="O150" s="19">
        <v>0</v>
      </c>
      <c r="P150" s="19">
        <v>22880483</v>
      </c>
      <c r="Q150" s="19">
        <v>0</v>
      </c>
      <c r="R150" s="19">
        <v>5992835</v>
      </c>
      <c r="S150" s="19">
        <v>5992835</v>
      </c>
      <c r="T150" s="19">
        <v>0</v>
      </c>
      <c r="U150" s="19">
        <v>0</v>
      </c>
      <c r="V150" s="19">
        <v>0</v>
      </c>
      <c r="W150" s="19">
        <v>0</v>
      </c>
      <c r="X150" s="20">
        <f t="shared" si="8"/>
        <v>0.20755615963499588</v>
      </c>
      <c r="Y150" s="20">
        <f t="shared" si="9"/>
        <v>0.20755615963499588</v>
      </c>
      <c r="Z150" s="20">
        <f t="shared" si="10"/>
        <v>0.79244384036500415</v>
      </c>
      <c r="AA150" s="21">
        <f t="shared" si="11"/>
        <v>1</v>
      </c>
    </row>
    <row r="151" spans="1:27" ht="90" outlineLevel="2" x14ac:dyDescent="0.25">
      <c r="A151" s="15" t="s">
        <v>347</v>
      </c>
      <c r="B151" s="16" t="s">
        <v>32</v>
      </c>
      <c r="C151" s="16" t="s">
        <v>33</v>
      </c>
      <c r="D151" s="16" t="s">
        <v>62</v>
      </c>
      <c r="E151" s="16" t="s">
        <v>54</v>
      </c>
      <c r="F151" s="16" t="s">
        <v>35</v>
      </c>
      <c r="G151" s="16">
        <v>1112</v>
      </c>
      <c r="H151" s="16">
        <v>3460</v>
      </c>
      <c r="I151" s="17" t="s">
        <v>63</v>
      </c>
      <c r="J151" s="18">
        <v>14436659</v>
      </c>
      <c r="K151" s="19">
        <v>14436659</v>
      </c>
      <c r="L151" s="19">
        <v>0</v>
      </c>
      <c r="M151" s="19">
        <v>0</v>
      </c>
      <c r="N151" s="19">
        <v>14436659</v>
      </c>
      <c r="O151" s="19">
        <v>0</v>
      </c>
      <c r="P151" s="19">
        <v>11440250</v>
      </c>
      <c r="Q151" s="19">
        <v>0</v>
      </c>
      <c r="R151" s="19">
        <v>2996409</v>
      </c>
      <c r="S151" s="19">
        <v>2996409</v>
      </c>
      <c r="T151" s="19">
        <v>0</v>
      </c>
      <c r="U151" s="19">
        <v>0</v>
      </c>
      <c r="V151" s="19">
        <v>0</v>
      </c>
      <c r="W151" s="19">
        <v>0</v>
      </c>
      <c r="X151" s="20">
        <f t="shared" si="8"/>
        <v>0.20755557085611012</v>
      </c>
      <c r="Y151" s="20">
        <f t="shared" si="9"/>
        <v>0.20755557085611012</v>
      </c>
      <c r="Z151" s="20">
        <f t="shared" si="10"/>
        <v>0.79244442914388991</v>
      </c>
      <c r="AA151" s="21">
        <f t="shared" si="11"/>
        <v>1</v>
      </c>
    </row>
    <row r="152" spans="1:27" ht="60" outlineLevel="2" x14ac:dyDescent="0.25">
      <c r="A152" s="15" t="s">
        <v>347</v>
      </c>
      <c r="B152" s="16" t="s">
        <v>32</v>
      </c>
      <c r="C152" s="16" t="s">
        <v>33</v>
      </c>
      <c r="D152" s="16" t="s">
        <v>64</v>
      </c>
      <c r="E152" s="16" t="s">
        <v>54</v>
      </c>
      <c r="F152" s="16" t="s">
        <v>35</v>
      </c>
      <c r="G152" s="16">
        <v>1112</v>
      </c>
      <c r="H152" s="16">
        <v>3460</v>
      </c>
      <c r="I152" s="17" t="s">
        <v>65</v>
      </c>
      <c r="J152" s="18">
        <v>40283087</v>
      </c>
      <c r="K152" s="19">
        <v>40283087</v>
      </c>
      <c r="L152" s="19">
        <v>0</v>
      </c>
      <c r="M152" s="19">
        <v>0</v>
      </c>
      <c r="N152" s="19">
        <v>40283087</v>
      </c>
      <c r="O152" s="19">
        <v>0</v>
      </c>
      <c r="P152" s="19">
        <v>0</v>
      </c>
      <c r="Q152" s="19">
        <v>0</v>
      </c>
      <c r="R152" s="19">
        <v>6930034.8700000001</v>
      </c>
      <c r="S152" s="19">
        <v>3439196.04</v>
      </c>
      <c r="T152" s="19">
        <v>33353052.129999999</v>
      </c>
      <c r="U152" s="19">
        <v>33353052.129999999</v>
      </c>
      <c r="V152" s="19">
        <v>0</v>
      </c>
      <c r="W152" s="19">
        <v>33353052.129999999</v>
      </c>
      <c r="X152" s="20">
        <f t="shared" si="8"/>
        <v>0.17203336154451124</v>
      </c>
      <c r="Y152" s="20">
        <f t="shared" si="9"/>
        <v>0.17203336154451124</v>
      </c>
      <c r="Z152" s="20">
        <f t="shared" si="10"/>
        <v>0</v>
      </c>
      <c r="AA152" s="21">
        <f t="shared" si="11"/>
        <v>0.17203336154451124</v>
      </c>
    </row>
    <row r="153" spans="1:27" outlineLevel="2" x14ac:dyDescent="0.25">
      <c r="A153" s="15" t="s">
        <v>377</v>
      </c>
      <c r="B153" s="16" t="s">
        <v>271</v>
      </c>
      <c r="C153" s="16" t="s">
        <v>33</v>
      </c>
      <c r="D153" s="16" t="s">
        <v>34</v>
      </c>
      <c r="E153" s="16"/>
      <c r="F153" s="16">
        <v>280</v>
      </c>
      <c r="G153" s="16">
        <v>1111</v>
      </c>
      <c r="H153" s="16">
        <v>3410</v>
      </c>
      <c r="I153" s="17" t="s">
        <v>36</v>
      </c>
      <c r="J153" s="18">
        <v>256639058024</v>
      </c>
      <c r="K153" s="19">
        <v>256639058024</v>
      </c>
      <c r="L153" s="19">
        <v>0</v>
      </c>
      <c r="M153" s="19">
        <v>0</v>
      </c>
      <c r="N153" s="19">
        <v>256639058024</v>
      </c>
      <c r="O153" s="19">
        <v>0</v>
      </c>
      <c r="P153" s="19">
        <v>4454246.76</v>
      </c>
      <c r="Q153" s="19">
        <v>0</v>
      </c>
      <c r="R153" s="19">
        <v>40311903927.449997</v>
      </c>
      <c r="S153" s="19">
        <v>40311903927.449997</v>
      </c>
      <c r="T153" s="19">
        <v>216322699849.79001</v>
      </c>
      <c r="U153" s="19">
        <v>216322699849.79001</v>
      </c>
      <c r="V153" s="19">
        <v>0</v>
      </c>
      <c r="W153" s="19">
        <v>216322699849.78998</v>
      </c>
      <c r="X153" s="20">
        <f t="shared" si="8"/>
        <v>0.15707626203833777</v>
      </c>
      <c r="Y153" s="20">
        <f t="shared" si="9"/>
        <v>0.15707626203833777</v>
      </c>
      <c r="Z153" s="20">
        <f t="shared" si="10"/>
        <v>1.7356075081850769E-5</v>
      </c>
      <c r="AA153" s="21">
        <f t="shared" si="11"/>
        <v>0.15709361811341963</v>
      </c>
    </row>
    <row r="154" spans="1:27" outlineLevel="2" x14ac:dyDescent="0.25">
      <c r="A154" s="15" t="s">
        <v>377</v>
      </c>
      <c r="B154" s="16" t="s">
        <v>271</v>
      </c>
      <c r="C154" s="16" t="s">
        <v>33</v>
      </c>
      <c r="D154" s="16" t="s">
        <v>37</v>
      </c>
      <c r="E154" s="16"/>
      <c r="F154" s="16">
        <v>280</v>
      </c>
      <c r="G154" s="16">
        <v>1111</v>
      </c>
      <c r="H154" s="16">
        <v>3410</v>
      </c>
      <c r="I154" s="17" t="s">
        <v>38</v>
      </c>
      <c r="J154" s="18">
        <v>10855119343</v>
      </c>
      <c r="K154" s="19">
        <v>10855119343</v>
      </c>
      <c r="L154" s="19">
        <v>0</v>
      </c>
      <c r="M154" s="19">
        <v>0</v>
      </c>
      <c r="N154" s="19">
        <v>10855119343</v>
      </c>
      <c r="O154" s="19">
        <v>0</v>
      </c>
      <c r="P154" s="19">
        <v>61657.1</v>
      </c>
      <c r="Q154" s="19">
        <v>0</v>
      </c>
      <c r="R154" s="19">
        <v>2848424650.27</v>
      </c>
      <c r="S154" s="19">
        <v>2848424650.27</v>
      </c>
      <c r="T154" s="19">
        <v>8006633035.6300001</v>
      </c>
      <c r="U154" s="19">
        <v>8006633035.6300001</v>
      </c>
      <c r="V154" s="19">
        <v>0</v>
      </c>
      <c r="W154" s="19">
        <v>8006633035.6299992</v>
      </c>
      <c r="X154" s="20">
        <f t="shared" si="8"/>
        <v>0.26240380785005618</v>
      </c>
      <c r="Y154" s="20">
        <f t="shared" si="9"/>
        <v>0.26240380785005618</v>
      </c>
      <c r="Z154" s="20">
        <f t="shared" si="10"/>
        <v>5.6800020388315685E-6</v>
      </c>
      <c r="AA154" s="21">
        <f t="shared" si="11"/>
        <v>0.262409487852095</v>
      </c>
    </row>
    <row r="155" spans="1:27" outlineLevel="2" x14ac:dyDescent="0.25">
      <c r="A155" s="15" t="s">
        <v>377</v>
      </c>
      <c r="B155" s="16" t="s">
        <v>271</v>
      </c>
      <c r="C155" s="16" t="s">
        <v>33</v>
      </c>
      <c r="D155" s="16" t="s">
        <v>378</v>
      </c>
      <c r="E155" s="16"/>
      <c r="F155" s="16">
        <v>280</v>
      </c>
      <c r="G155" s="16">
        <v>1111</v>
      </c>
      <c r="H155" s="16">
        <v>3410</v>
      </c>
      <c r="I155" s="17" t="s">
        <v>379</v>
      </c>
      <c r="J155" s="18">
        <v>408371217</v>
      </c>
      <c r="K155" s="19">
        <v>408371217</v>
      </c>
      <c r="L155" s="19">
        <v>0</v>
      </c>
      <c r="M155" s="19">
        <v>0</v>
      </c>
      <c r="N155" s="19">
        <v>408371217</v>
      </c>
      <c r="O155" s="19">
        <v>0</v>
      </c>
      <c r="P155" s="19">
        <v>0</v>
      </c>
      <c r="Q155" s="19">
        <v>0</v>
      </c>
      <c r="R155" s="19">
        <v>65546849.270000003</v>
      </c>
      <c r="S155" s="19">
        <v>65546849.270000003</v>
      </c>
      <c r="T155" s="19">
        <v>342824367.73000002</v>
      </c>
      <c r="U155" s="19">
        <v>342824367.73000002</v>
      </c>
      <c r="V155" s="19">
        <v>0</v>
      </c>
      <c r="W155" s="19">
        <v>342824367.73000002</v>
      </c>
      <c r="X155" s="20">
        <f t="shared" si="8"/>
        <v>0.16050800482836183</v>
      </c>
      <c r="Y155" s="20">
        <f t="shared" si="9"/>
        <v>0.16050800482836183</v>
      </c>
      <c r="Z155" s="20">
        <f t="shared" si="10"/>
        <v>0</v>
      </c>
      <c r="AA155" s="21">
        <f t="shared" si="11"/>
        <v>0.16050800482836183</v>
      </c>
    </row>
    <row r="156" spans="1:27" outlineLevel="2" x14ac:dyDescent="0.25">
      <c r="A156" s="15" t="s">
        <v>377</v>
      </c>
      <c r="B156" s="16" t="s">
        <v>271</v>
      </c>
      <c r="C156" s="16" t="s">
        <v>33</v>
      </c>
      <c r="D156" s="16" t="s">
        <v>380</v>
      </c>
      <c r="E156" s="16"/>
      <c r="F156" s="16">
        <v>280</v>
      </c>
      <c r="G156" s="16">
        <v>1111</v>
      </c>
      <c r="H156" s="16">
        <v>3410</v>
      </c>
      <c r="I156" s="17" t="s">
        <v>381</v>
      </c>
      <c r="J156" s="18">
        <v>187000335</v>
      </c>
      <c r="K156" s="19">
        <v>187000335</v>
      </c>
      <c r="L156" s="19">
        <v>0</v>
      </c>
      <c r="M156" s="19">
        <v>0</v>
      </c>
      <c r="N156" s="19">
        <v>187000335</v>
      </c>
      <c r="O156" s="19">
        <v>0</v>
      </c>
      <c r="P156" s="19">
        <v>187000335</v>
      </c>
      <c r="Q156" s="19">
        <v>0</v>
      </c>
      <c r="R156" s="19">
        <v>0</v>
      </c>
      <c r="S156" s="19">
        <v>0</v>
      </c>
      <c r="T156" s="19">
        <v>0</v>
      </c>
      <c r="U156" s="19">
        <v>0</v>
      </c>
      <c r="V156" s="19">
        <v>0</v>
      </c>
      <c r="W156" s="19">
        <v>0</v>
      </c>
      <c r="X156" s="20">
        <f t="shared" si="8"/>
        <v>0</v>
      </c>
      <c r="Y156" s="20">
        <f t="shared" si="9"/>
        <v>0</v>
      </c>
      <c r="Z156" s="20">
        <f t="shared" si="10"/>
        <v>1</v>
      </c>
      <c r="AA156" s="21">
        <f t="shared" si="11"/>
        <v>1</v>
      </c>
    </row>
    <row r="157" spans="1:27" outlineLevel="2" x14ac:dyDescent="0.25">
      <c r="A157" s="15" t="s">
        <v>377</v>
      </c>
      <c r="B157" s="16" t="s">
        <v>271</v>
      </c>
      <c r="C157" s="16" t="s">
        <v>33</v>
      </c>
      <c r="D157" s="16" t="s">
        <v>43</v>
      </c>
      <c r="E157" s="16"/>
      <c r="F157" s="16">
        <v>280</v>
      </c>
      <c r="G157" s="16">
        <v>1111</v>
      </c>
      <c r="H157" s="16">
        <v>3410</v>
      </c>
      <c r="I157" s="17" t="s">
        <v>44</v>
      </c>
      <c r="J157" s="18">
        <v>77192364983</v>
      </c>
      <c r="K157" s="19">
        <v>77192364983</v>
      </c>
      <c r="L157" s="19">
        <v>0</v>
      </c>
      <c r="M157" s="19">
        <v>0</v>
      </c>
      <c r="N157" s="19">
        <v>77192364983</v>
      </c>
      <c r="O157" s="19">
        <v>0</v>
      </c>
      <c r="P157" s="19">
        <v>211976789.58000001</v>
      </c>
      <c r="Q157" s="19">
        <v>0</v>
      </c>
      <c r="R157" s="19">
        <v>10971779698.24</v>
      </c>
      <c r="S157" s="19">
        <v>10971779698.24</v>
      </c>
      <c r="T157" s="19">
        <v>66008608495.18</v>
      </c>
      <c r="U157" s="19">
        <v>66008608495.18</v>
      </c>
      <c r="V157" s="19">
        <v>0</v>
      </c>
      <c r="W157" s="19">
        <v>66008608495.18</v>
      </c>
      <c r="X157" s="20">
        <f t="shared" si="8"/>
        <v>0.14213555577233972</v>
      </c>
      <c r="Y157" s="20">
        <f t="shared" si="9"/>
        <v>0.14213555577233972</v>
      </c>
      <c r="Z157" s="20">
        <f t="shared" si="10"/>
        <v>2.7460849220863159E-3</v>
      </c>
      <c r="AA157" s="21">
        <f t="shared" si="11"/>
        <v>0.14488164069442602</v>
      </c>
    </row>
    <row r="158" spans="1:27" ht="30" outlineLevel="2" x14ac:dyDescent="0.25">
      <c r="A158" s="15" t="s">
        <v>377</v>
      </c>
      <c r="B158" s="16" t="s">
        <v>271</v>
      </c>
      <c r="C158" s="16" t="s">
        <v>33</v>
      </c>
      <c r="D158" s="16" t="s">
        <v>45</v>
      </c>
      <c r="E158" s="16"/>
      <c r="F158" s="16">
        <v>280</v>
      </c>
      <c r="G158" s="16">
        <v>1111</v>
      </c>
      <c r="H158" s="16">
        <v>3410</v>
      </c>
      <c r="I158" s="17" t="s">
        <v>46</v>
      </c>
      <c r="J158" s="18">
        <v>9842120475</v>
      </c>
      <c r="K158" s="19">
        <v>9842120475</v>
      </c>
      <c r="L158" s="19">
        <v>0</v>
      </c>
      <c r="M158" s="19">
        <v>0</v>
      </c>
      <c r="N158" s="19">
        <v>9842120475</v>
      </c>
      <c r="O158" s="19">
        <v>0</v>
      </c>
      <c r="P158" s="19">
        <v>0</v>
      </c>
      <c r="Q158" s="19">
        <v>0</v>
      </c>
      <c r="R158" s="19">
        <v>1542756848.22</v>
      </c>
      <c r="S158" s="19">
        <v>1542756848.22</v>
      </c>
      <c r="T158" s="19">
        <v>8299363626.7799997</v>
      </c>
      <c r="U158" s="19">
        <v>8299363626.7799997</v>
      </c>
      <c r="V158" s="19">
        <v>0</v>
      </c>
      <c r="W158" s="19">
        <v>8299363626.7799997</v>
      </c>
      <c r="X158" s="20">
        <f t="shared" si="8"/>
        <v>0.15675045353679234</v>
      </c>
      <c r="Y158" s="20">
        <f t="shared" si="9"/>
        <v>0.15675045353679234</v>
      </c>
      <c r="Z158" s="20">
        <f t="shared" si="10"/>
        <v>0</v>
      </c>
      <c r="AA158" s="21">
        <f t="shared" si="11"/>
        <v>0.15675045353679234</v>
      </c>
    </row>
    <row r="159" spans="1:27" outlineLevel="2" x14ac:dyDescent="0.25">
      <c r="A159" s="15" t="s">
        <v>377</v>
      </c>
      <c r="B159" s="16" t="s">
        <v>271</v>
      </c>
      <c r="C159" s="16" t="s">
        <v>33</v>
      </c>
      <c r="D159" s="16" t="s">
        <v>47</v>
      </c>
      <c r="E159" s="16"/>
      <c r="F159" s="16">
        <v>280</v>
      </c>
      <c r="G159" s="16">
        <v>1111</v>
      </c>
      <c r="H159" s="16">
        <v>3410</v>
      </c>
      <c r="I159" s="17" t="s">
        <v>48</v>
      </c>
      <c r="J159" s="18">
        <v>38033769067</v>
      </c>
      <c r="K159" s="19">
        <v>38033769067</v>
      </c>
      <c r="L159" s="19">
        <v>0</v>
      </c>
      <c r="M159" s="19">
        <v>0</v>
      </c>
      <c r="N159" s="19">
        <v>38033769067</v>
      </c>
      <c r="O159" s="19">
        <v>0</v>
      </c>
      <c r="P159" s="19">
        <v>121993774.34</v>
      </c>
      <c r="Q159" s="19">
        <v>0</v>
      </c>
      <c r="R159" s="19">
        <v>67542249.549999997</v>
      </c>
      <c r="S159" s="19">
        <v>67542249.549999997</v>
      </c>
      <c r="T159" s="19">
        <v>37844233043.110001</v>
      </c>
      <c r="U159" s="19">
        <v>37844233043.110001</v>
      </c>
      <c r="V159" s="19">
        <v>0</v>
      </c>
      <c r="W159" s="19">
        <v>37844233043.110001</v>
      </c>
      <c r="X159" s="20">
        <f t="shared" si="8"/>
        <v>1.775849493933091E-3</v>
      </c>
      <c r="Y159" s="20">
        <f t="shared" si="9"/>
        <v>1.775849493933091E-3</v>
      </c>
      <c r="Z159" s="20">
        <f t="shared" si="10"/>
        <v>3.2075120960296283E-3</v>
      </c>
      <c r="AA159" s="21">
        <f t="shared" si="11"/>
        <v>4.9833615899627197E-3</v>
      </c>
    </row>
    <row r="160" spans="1:27" outlineLevel="2" x14ac:dyDescent="0.25">
      <c r="A160" s="15" t="s">
        <v>377</v>
      </c>
      <c r="B160" s="16" t="s">
        <v>271</v>
      </c>
      <c r="C160" s="16" t="s">
        <v>33</v>
      </c>
      <c r="D160" s="16" t="s">
        <v>49</v>
      </c>
      <c r="E160" s="16"/>
      <c r="F160" s="16">
        <v>280</v>
      </c>
      <c r="G160" s="16">
        <v>1111</v>
      </c>
      <c r="H160" s="16">
        <v>3410</v>
      </c>
      <c r="I160" s="17" t="s">
        <v>50</v>
      </c>
      <c r="J160" s="18">
        <v>40337459519</v>
      </c>
      <c r="K160" s="19">
        <v>40337459519</v>
      </c>
      <c r="L160" s="19">
        <v>0</v>
      </c>
      <c r="M160" s="19">
        <v>0</v>
      </c>
      <c r="N160" s="19">
        <v>40337459519</v>
      </c>
      <c r="O160" s="19">
        <v>0</v>
      </c>
      <c r="P160" s="19">
        <v>173059373.81</v>
      </c>
      <c r="Q160" s="19">
        <v>0</v>
      </c>
      <c r="R160" s="19">
        <v>39397595678.279999</v>
      </c>
      <c r="S160" s="19">
        <v>39397595678.279999</v>
      </c>
      <c r="T160" s="19">
        <v>766804466.90999997</v>
      </c>
      <c r="U160" s="19">
        <v>766804466.90999997</v>
      </c>
      <c r="V160" s="19">
        <v>0</v>
      </c>
      <c r="W160" s="19">
        <v>766804466.91000366</v>
      </c>
      <c r="X160" s="20">
        <f t="shared" si="8"/>
        <v>0.976699974368061</v>
      </c>
      <c r="Y160" s="20">
        <f t="shared" si="9"/>
        <v>0.976699974368061</v>
      </c>
      <c r="Z160" s="20">
        <f t="shared" si="10"/>
        <v>4.2902893705659504E-3</v>
      </c>
      <c r="AA160" s="21">
        <f t="shared" si="11"/>
        <v>0.98099026373862697</v>
      </c>
    </row>
    <row r="161" spans="1:27" outlineLevel="2" x14ac:dyDescent="0.25">
      <c r="A161" s="15" t="s">
        <v>377</v>
      </c>
      <c r="B161" s="16" t="s">
        <v>271</v>
      </c>
      <c r="C161" s="16" t="s">
        <v>33</v>
      </c>
      <c r="D161" s="16" t="s">
        <v>51</v>
      </c>
      <c r="E161" s="16"/>
      <c r="F161" s="16">
        <v>280</v>
      </c>
      <c r="G161" s="16">
        <v>1111</v>
      </c>
      <c r="H161" s="16">
        <v>3410</v>
      </c>
      <c r="I161" s="17" t="s">
        <v>52</v>
      </c>
      <c r="J161" s="18">
        <v>149992996144</v>
      </c>
      <c r="K161" s="19">
        <v>149992996144</v>
      </c>
      <c r="L161" s="19">
        <v>0</v>
      </c>
      <c r="M161" s="19">
        <v>0</v>
      </c>
      <c r="N161" s="19">
        <v>149992996144</v>
      </c>
      <c r="O161" s="19">
        <v>0</v>
      </c>
      <c r="P161" s="19">
        <v>1145441745.2</v>
      </c>
      <c r="Q161" s="19">
        <v>0</v>
      </c>
      <c r="R161" s="19">
        <v>18979843779.330002</v>
      </c>
      <c r="S161" s="19">
        <v>18979843779.330002</v>
      </c>
      <c r="T161" s="19">
        <v>129867710619.47</v>
      </c>
      <c r="U161" s="19">
        <v>129867710619.47</v>
      </c>
      <c r="V161" s="19">
        <v>0</v>
      </c>
      <c r="W161" s="19">
        <v>129867710619.46999</v>
      </c>
      <c r="X161" s="20">
        <f t="shared" si="8"/>
        <v>0.12653820023108614</v>
      </c>
      <c r="Y161" s="20">
        <f t="shared" si="9"/>
        <v>0.12653820023108614</v>
      </c>
      <c r="Z161" s="20">
        <f t="shared" si="10"/>
        <v>7.6366348739398777E-3</v>
      </c>
      <c r="AA161" s="21">
        <f t="shared" si="11"/>
        <v>0.13417483510502601</v>
      </c>
    </row>
    <row r="162" spans="1:27" ht="120" outlineLevel="2" x14ac:dyDescent="0.25">
      <c r="A162" s="15" t="s">
        <v>377</v>
      </c>
      <c r="B162" s="16" t="s">
        <v>271</v>
      </c>
      <c r="C162" s="16" t="s">
        <v>33</v>
      </c>
      <c r="D162" s="16" t="s">
        <v>53</v>
      </c>
      <c r="E162" s="16" t="s">
        <v>54</v>
      </c>
      <c r="F162" s="16" t="s">
        <v>35</v>
      </c>
      <c r="G162" s="16">
        <v>1112</v>
      </c>
      <c r="H162" s="16">
        <v>3410</v>
      </c>
      <c r="I162" s="17" t="s">
        <v>55</v>
      </c>
      <c r="J162" s="18">
        <v>52885765760</v>
      </c>
      <c r="K162" s="19">
        <v>52885765760</v>
      </c>
      <c r="L162" s="19">
        <v>0</v>
      </c>
      <c r="M162" s="19">
        <v>0</v>
      </c>
      <c r="N162" s="19">
        <v>52885765760</v>
      </c>
      <c r="O162" s="19">
        <v>0</v>
      </c>
      <c r="P162" s="19">
        <v>40626669786</v>
      </c>
      <c r="Q162" s="19">
        <v>0</v>
      </c>
      <c r="R162" s="19">
        <v>11059095974</v>
      </c>
      <c r="S162" s="19">
        <v>11059095974</v>
      </c>
      <c r="T162" s="19">
        <v>1200000000</v>
      </c>
      <c r="U162" s="19">
        <v>1200000000</v>
      </c>
      <c r="V162" s="19">
        <v>0</v>
      </c>
      <c r="W162" s="19">
        <v>1200000000</v>
      </c>
      <c r="X162" s="20">
        <f t="shared" si="8"/>
        <v>0.20911290240529176</v>
      </c>
      <c r="Y162" s="20">
        <f t="shared" si="9"/>
        <v>0.20911290240529176</v>
      </c>
      <c r="Z162" s="20">
        <f t="shared" si="10"/>
        <v>0.76819668207825909</v>
      </c>
      <c r="AA162" s="21">
        <f t="shared" si="11"/>
        <v>0.97730958448355087</v>
      </c>
    </row>
    <row r="163" spans="1:27" ht="60" outlineLevel="2" x14ac:dyDescent="0.25">
      <c r="A163" s="15" t="s">
        <v>377</v>
      </c>
      <c r="B163" s="16" t="s">
        <v>271</v>
      </c>
      <c r="C163" s="16" t="s">
        <v>33</v>
      </c>
      <c r="D163" s="16" t="s">
        <v>56</v>
      </c>
      <c r="E163" s="16" t="s">
        <v>54</v>
      </c>
      <c r="F163" s="16" t="s">
        <v>35</v>
      </c>
      <c r="G163" s="16">
        <v>1112</v>
      </c>
      <c r="H163" s="16">
        <v>3410</v>
      </c>
      <c r="I163" s="17" t="s">
        <v>57</v>
      </c>
      <c r="J163" s="18">
        <v>2858690041</v>
      </c>
      <c r="K163" s="19">
        <v>2858690041</v>
      </c>
      <c r="L163" s="19">
        <v>0</v>
      </c>
      <c r="M163" s="19">
        <v>0</v>
      </c>
      <c r="N163" s="19">
        <v>2858690041</v>
      </c>
      <c r="O163" s="19">
        <v>0</v>
      </c>
      <c r="P163" s="19">
        <v>2260991701</v>
      </c>
      <c r="Q163" s="19">
        <v>0</v>
      </c>
      <c r="R163" s="19">
        <v>597698340</v>
      </c>
      <c r="S163" s="19">
        <v>597698340</v>
      </c>
      <c r="T163" s="19">
        <v>0</v>
      </c>
      <c r="U163" s="19">
        <v>0</v>
      </c>
      <c r="V163" s="19">
        <v>0</v>
      </c>
      <c r="W163" s="19">
        <v>0</v>
      </c>
      <c r="X163" s="20">
        <f t="shared" si="8"/>
        <v>0.20908119853068044</v>
      </c>
      <c r="Y163" s="20">
        <f t="shared" si="9"/>
        <v>0.20908119853068044</v>
      </c>
      <c r="Z163" s="20">
        <f t="shared" si="10"/>
        <v>0.79091880146931959</v>
      </c>
      <c r="AA163" s="21">
        <f t="shared" si="11"/>
        <v>1</v>
      </c>
    </row>
    <row r="164" spans="1:27" ht="120" outlineLevel="2" x14ac:dyDescent="0.25">
      <c r="A164" s="15" t="s">
        <v>377</v>
      </c>
      <c r="B164" s="16" t="s">
        <v>271</v>
      </c>
      <c r="C164" s="16" t="s">
        <v>33</v>
      </c>
      <c r="D164" s="16" t="s">
        <v>58</v>
      </c>
      <c r="E164" s="16" t="s">
        <v>54</v>
      </c>
      <c r="F164" s="16" t="s">
        <v>35</v>
      </c>
      <c r="G164" s="16">
        <v>1112</v>
      </c>
      <c r="H164" s="16">
        <v>3410</v>
      </c>
      <c r="I164" s="17" t="s">
        <v>59</v>
      </c>
      <c r="J164" s="18">
        <v>3659325006</v>
      </c>
      <c r="K164" s="19">
        <v>3659325006</v>
      </c>
      <c r="L164" s="19">
        <v>0</v>
      </c>
      <c r="M164" s="19">
        <v>0</v>
      </c>
      <c r="N164" s="19">
        <v>3659325006</v>
      </c>
      <c r="O164" s="19">
        <v>0</v>
      </c>
      <c r="P164" s="19">
        <v>2737081259</v>
      </c>
      <c r="Q164" s="19">
        <v>0</v>
      </c>
      <c r="R164" s="19">
        <v>522243747</v>
      </c>
      <c r="S164" s="19">
        <v>522243747</v>
      </c>
      <c r="T164" s="19">
        <v>400000000</v>
      </c>
      <c r="U164" s="19">
        <v>400000000</v>
      </c>
      <c r="V164" s="19">
        <v>0</v>
      </c>
      <c r="W164" s="19">
        <v>400000000</v>
      </c>
      <c r="X164" s="20">
        <f t="shared" si="8"/>
        <v>0.14271586867624625</v>
      </c>
      <c r="Y164" s="20">
        <f t="shared" si="9"/>
        <v>0.14271586867624625</v>
      </c>
      <c r="Z164" s="20">
        <f t="shared" si="10"/>
        <v>0.74797435442660976</v>
      </c>
      <c r="AA164" s="21">
        <f t="shared" si="11"/>
        <v>0.89069022310285595</v>
      </c>
    </row>
    <row r="165" spans="1:27" ht="90" outlineLevel="2" x14ac:dyDescent="0.25">
      <c r="A165" s="15" t="s">
        <v>377</v>
      </c>
      <c r="B165" s="16" t="s">
        <v>271</v>
      </c>
      <c r="C165" s="16" t="s">
        <v>33</v>
      </c>
      <c r="D165" s="16" t="s">
        <v>60</v>
      </c>
      <c r="E165" s="16" t="s">
        <v>54</v>
      </c>
      <c r="F165" s="16" t="s">
        <v>35</v>
      </c>
      <c r="G165" s="16">
        <v>1112</v>
      </c>
      <c r="H165" s="16">
        <v>3410</v>
      </c>
      <c r="I165" s="17" t="s">
        <v>61</v>
      </c>
      <c r="J165" s="18">
        <v>17152140246</v>
      </c>
      <c r="K165" s="19">
        <v>17152140246</v>
      </c>
      <c r="L165" s="19">
        <v>0</v>
      </c>
      <c r="M165" s="19">
        <v>0</v>
      </c>
      <c r="N165" s="19">
        <v>17152140246</v>
      </c>
      <c r="O165" s="19">
        <v>0</v>
      </c>
      <c r="P165" s="19">
        <v>13566003088</v>
      </c>
      <c r="Q165" s="19">
        <v>0</v>
      </c>
      <c r="R165" s="19">
        <v>3586137158</v>
      </c>
      <c r="S165" s="19">
        <v>3586137158</v>
      </c>
      <c r="T165" s="19">
        <v>0</v>
      </c>
      <c r="U165" s="19">
        <v>0</v>
      </c>
      <c r="V165" s="19">
        <v>0</v>
      </c>
      <c r="W165" s="19">
        <v>0</v>
      </c>
      <c r="X165" s="20">
        <f t="shared" si="8"/>
        <v>0.20907811541689747</v>
      </c>
      <c r="Y165" s="20">
        <f t="shared" si="9"/>
        <v>0.20907811541689747</v>
      </c>
      <c r="Z165" s="20">
        <f t="shared" si="10"/>
        <v>0.79092188458310253</v>
      </c>
      <c r="AA165" s="21">
        <f t="shared" si="11"/>
        <v>1</v>
      </c>
    </row>
    <row r="166" spans="1:27" ht="90" outlineLevel="2" x14ac:dyDescent="0.25">
      <c r="A166" s="15" t="s">
        <v>377</v>
      </c>
      <c r="B166" s="16" t="s">
        <v>271</v>
      </c>
      <c r="C166" s="16" t="s">
        <v>33</v>
      </c>
      <c r="D166" s="16" t="s">
        <v>62</v>
      </c>
      <c r="E166" s="16" t="s">
        <v>54</v>
      </c>
      <c r="F166" s="16" t="s">
        <v>35</v>
      </c>
      <c r="G166" s="16">
        <v>1112</v>
      </c>
      <c r="H166" s="16">
        <v>3410</v>
      </c>
      <c r="I166" s="17" t="s">
        <v>63</v>
      </c>
      <c r="J166" s="18">
        <v>8576070123</v>
      </c>
      <c r="K166" s="19">
        <v>8576070123</v>
      </c>
      <c r="L166" s="19">
        <v>0</v>
      </c>
      <c r="M166" s="19">
        <v>0</v>
      </c>
      <c r="N166" s="19">
        <v>8576070123</v>
      </c>
      <c r="O166" s="19">
        <v>0</v>
      </c>
      <c r="P166" s="19">
        <v>6782972622</v>
      </c>
      <c r="Q166" s="19">
        <v>0</v>
      </c>
      <c r="R166" s="19">
        <v>1793097501</v>
      </c>
      <c r="S166" s="19">
        <v>1793097501</v>
      </c>
      <c r="T166" s="19">
        <v>0</v>
      </c>
      <c r="U166" s="19">
        <v>0</v>
      </c>
      <c r="V166" s="19">
        <v>0</v>
      </c>
      <c r="W166" s="19">
        <v>0</v>
      </c>
      <c r="X166" s="20">
        <f t="shared" si="8"/>
        <v>0.20908148782402394</v>
      </c>
      <c r="Y166" s="20">
        <f t="shared" si="9"/>
        <v>0.20908148782402394</v>
      </c>
      <c r="Z166" s="20">
        <f t="shared" si="10"/>
        <v>0.79091851217597609</v>
      </c>
      <c r="AA166" s="21">
        <f t="shared" si="11"/>
        <v>1</v>
      </c>
    </row>
    <row r="167" spans="1:27" ht="60" outlineLevel="2" x14ac:dyDescent="0.25">
      <c r="A167" s="15" t="s">
        <v>377</v>
      </c>
      <c r="B167" s="16" t="s">
        <v>271</v>
      </c>
      <c r="C167" s="16" t="s">
        <v>33</v>
      </c>
      <c r="D167" s="16" t="s">
        <v>64</v>
      </c>
      <c r="E167" s="16" t="s">
        <v>54</v>
      </c>
      <c r="F167" s="16" t="s">
        <v>35</v>
      </c>
      <c r="G167" s="16">
        <v>1112</v>
      </c>
      <c r="H167" s="16">
        <v>3410</v>
      </c>
      <c r="I167" s="17" t="s">
        <v>65</v>
      </c>
      <c r="J167" s="18">
        <v>34793895933</v>
      </c>
      <c r="K167" s="19">
        <v>34793895933</v>
      </c>
      <c r="L167" s="19">
        <v>0</v>
      </c>
      <c r="M167" s="19">
        <v>0</v>
      </c>
      <c r="N167" s="19">
        <v>34793895933</v>
      </c>
      <c r="O167" s="19">
        <v>0</v>
      </c>
      <c r="P167" s="19">
        <v>454524.19</v>
      </c>
      <c r="Q167" s="19">
        <v>0</v>
      </c>
      <c r="R167" s="19">
        <v>4858815356.2600002</v>
      </c>
      <c r="S167" s="19">
        <v>2346659055.5999999</v>
      </c>
      <c r="T167" s="19">
        <v>29934626052.549999</v>
      </c>
      <c r="U167" s="19">
        <v>29934626052.549999</v>
      </c>
      <c r="V167" s="19">
        <v>0</v>
      </c>
      <c r="W167" s="19">
        <v>29934626052.549995</v>
      </c>
      <c r="X167" s="20">
        <f t="shared" si="8"/>
        <v>0.13964562535958194</v>
      </c>
      <c r="Y167" s="20">
        <f t="shared" si="9"/>
        <v>0.13964562535958194</v>
      </c>
      <c r="Z167" s="20">
        <f t="shared" si="10"/>
        <v>1.3063331306021126E-5</v>
      </c>
      <c r="AA167" s="21">
        <f t="shared" si="11"/>
        <v>0.13965868869088796</v>
      </c>
    </row>
    <row r="168" spans="1:27" outlineLevel="2" x14ac:dyDescent="0.25">
      <c r="A168" s="15" t="s">
        <v>377</v>
      </c>
      <c r="B168" s="16" t="s">
        <v>275</v>
      </c>
      <c r="C168" s="16" t="s">
        <v>33</v>
      </c>
      <c r="D168" s="16" t="s">
        <v>34</v>
      </c>
      <c r="E168" s="16"/>
      <c r="F168" s="16">
        <v>280</v>
      </c>
      <c r="G168" s="16">
        <v>1111</v>
      </c>
      <c r="H168" s="16">
        <v>3420</v>
      </c>
      <c r="I168" s="17" t="s">
        <v>36</v>
      </c>
      <c r="J168" s="18">
        <v>140555526662</v>
      </c>
      <c r="K168" s="19">
        <v>140555526662</v>
      </c>
      <c r="L168" s="19">
        <v>0</v>
      </c>
      <c r="M168" s="19">
        <v>0</v>
      </c>
      <c r="N168" s="19">
        <v>140555526662</v>
      </c>
      <c r="O168" s="19">
        <v>0</v>
      </c>
      <c r="P168" s="19">
        <v>108174325.90000001</v>
      </c>
      <c r="Q168" s="19">
        <v>0</v>
      </c>
      <c r="R168" s="19">
        <v>21354604835.200001</v>
      </c>
      <c r="S168" s="19">
        <v>21354604835.200001</v>
      </c>
      <c r="T168" s="19">
        <v>119092747500.89999</v>
      </c>
      <c r="U168" s="19">
        <v>119092747500.89999</v>
      </c>
      <c r="V168" s="19">
        <v>0</v>
      </c>
      <c r="W168" s="19">
        <v>119092747500.90001</v>
      </c>
      <c r="X168" s="20">
        <f t="shared" si="8"/>
        <v>0.15193002610670978</v>
      </c>
      <c r="Y168" s="20">
        <f t="shared" si="9"/>
        <v>0.15193002610670978</v>
      </c>
      <c r="Z168" s="20">
        <f t="shared" si="10"/>
        <v>7.6961986816876662E-4</v>
      </c>
      <c r="AA168" s="21">
        <f t="shared" si="11"/>
        <v>0.15269964597487853</v>
      </c>
    </row>
    <row r="169" spans="1:27" outlineLevel="2" x14ac:dyDescent="0.25">
      <c r="A169" s="15" t="s">
        <v>377</v>
      </c>
      <c r="B169" s="16" t="s">
        <v>275</v>
      </c>
      <c r="C169" s="16" t="s">
        <v>33</v>
      </c>
      <c r="D169" s="16" t="s">
        <v>37</v>
      </c>
      <c r="E169" s="16"/>
      <c r="F169" s="16">
        <v>280</v>
      </c>
      <c r="G169" s="16">
        <v>1111</v>
      </c>
      <c r="H169" s="16">
        <v>3420</v>
      </c>
      <c r="I169" s="17" t="s">
        <v>38</v>
      </c>
      <c r="J169" s="18">
        <v>4866957965</v>
      </c>
      <c r="K169" s="19">
        <v>4866957965</v>
      </c>
      <c r="L169" s="19">
        <v>0</v>
      </c>
      <c r="M169" s="19">
        <v>0</v>
      </c>
      <c r="N169" s="19">
        <v>4866957965</v>
      </c>
      <c r="O169" s="19">
        <v>0</v>
      </c>
      <c r="P169" s="19">
        <v>0</v>
      </c>
      <c r="Q169" s="19">
        <v>0</v>
      </c>
      <c r="R169" s="19">
        <v>1072622879.4299999</v>
      </c>
      <c r="S169" s="19">
        <v>1072622879.4299999</v>
      </c>
      <c r="T169" s="19">
        <v>3794335085.5700002</v>
      </c>
      <c r="U169" s="19">
        <v>3794335085.5700002</v>
      </c>
      <c r="V169" s="19">
        <v>0</v>
      </c>
      <c r="W169" s="19">
        <v>3794335085.5700002</v>
      </c>
      <c r="X169" s="20">
        <f t="shared" si="8"/>
        <v>0.22038876997574397</v>
      </c>
      <c r="Y169" s="20">
        <f t="shared" si="9"/>
        <v>0.22038876997574397</v>
      </c>
      <c r="Z169" s="20">
        <f t="shared" si="10"/>
        <v>0</v>
      </c>
      <c r="AA169" s="21">
        <f t="shared" si="11"/>
        <v>0.22038876997574397</v>
      </c>
    </row>
    <row r="170" spans="1:27" outlineLevel="2" x14ac:dyDescent="0.25">
      <c r="A170" s="15" t="s">
        <v>377</v>
      </c>
      <c r="B170" s="16" t="s">
        <v>275</v>
      </c>
      <c r="C170" s="16" t="s">
        <v>33</v>
      </c>
      <c r="D170" s="16" t="s">
        <v>378</v>
      </c>
      <c r="E170" s="16"/>
      <c r="F170" s="16">
        <v>280</v>
      </c>
      <c r="G170" s="16">
        <v>1111</v>
      </c>
      <c r="H170" s="16">
        <v>3420</v>
      </c>
      <c r="I170" s="17" t="s">
        <v>379</v>
      </c>
      <c r="J170" s="18">
        <v>136585498</v>
      </c>
      <c r="K170" s="19">
        <v>136585498</v>
      </c>
      <c r="L170" s="19">
        <v>0</v>
      </c>
      <c r="M170" s="19">
        <v>0</v>
      </c>
      <c r="N170" s="19">
        <v>136585498</v>
      </c>
      <c r="O170" s="19">
        <v>0</v>
      </c>
      <c r="P170" s="19">
        <v>0</v>
      </c>
      <c r="Q170" s="19">
        <v>0</v>
      </c>
      <c r="R170" s="19">
        <v>21643854.77</v>
      </c>
      <c r="S170" s="19">
        <v>21643854.77</v>
      </c>
      <c r="T170" s="19">
        <v>114941643.23</v>
      </c>
      <c r="U170" s="19">
        <v>114941643.23</v>
      </c>
      <c r="V170" s="19">
        <v>0</v>
      </c>
      <c r="W170" s="19">
        <v>114941643.23</v>
      </c>
      <c r="X170" s="20">
        <f t="shared" si="8"/>
        <v>0.15846378339521813</v>
      </c>
      <c r="Y170" s="20">
        <f t="shared" si="9"/>
        <v>0.15846378339521813</v>
      </c>
      <c r="Z170" s="20">
        <f t="shared" si="10"/>
        <v>0</v>
      </c>
      <c r="AA170" s="21">
        <f t="shared" si="11"/>
        <v>0.15846378339521813</v>
      </c>
    </row>
    <row r="171" spans="1:27" outlineLevel="2" x14ac:dyDescent="0.25">
      <c r="A171" s="15" t="s">
        <v>377</v>
      </c>
      <c r="B171" s="16" t="s">
        <v>275</v>
      </c>
      <c r="C171" s="16" t="s">
        <v>33</v>
      </c>
      <c r="D171" s="16" t="s">
        <v>380</v>
      </c>
      <c r="E171" s="16"/>
      <c r="F171" s="16">
        <v>280</v>
      </c>
      <c r="G171" s="16">
        <v>1111</v>
      </c>
      <c r="H171" s="16">
        <v>3420</v>
      </c>
      <c r="I171" s="17" t="s">
        <v>381</v>
      </c>
      <c r="J171" s="18">
        <v>102404945</v>
      </c>
      <c r="K171" s="19">
        <v>102404945</v>
      </c>
      <c r="L171" s="19">
        <v>0</v>
      </c>
      <c r="M171" s="19">
        <v>0</v>
      </c>
      <c r="N171" s="19">
        <v>102404945</v>
      </c>
      <c r="O171" s="19">
        <v>0</v>
      </c>
      <c r="P171" s="19">
        <v>102404945</v>
      </c>
      <c r="Q171" s="19">
        <v>0</v>
      </c>
      <c r="R171" s="19">
        <v>0</v>
      </c>
      <c r="S171" s="19">
        <v>0</v>
      </c>
      <c r="T171" s="19">
        <v>0</v>
      </c>
      <c r="U171" s="19">
        <v>0</v>
      </c>
      <c r="V171" s="19">
        <v>0</v>
      </c>
      <c r="W171" s="19">
        <v>0</v>
      </c>
      <c r="X171" s="20">
        <f t="shared" si="8"/>
        <v>0</v>
      </c>
      <c r="Y171" s="20">
        <f t="shared" si="9"/>
        <v>0</v>
      </c>
      <c r="Z171" s="20">
        <f t="shared" si="10"/>
        <v>1</v>
      </c>
      <c r="AA171" s="21">
        <f t="shared" si="11"/>
        <v>1</v>
      </c>
    </row>
    <row r="172" spans="1:27" outlineLevel="2" x14ac:dyDescent="0.25">
      <c r="A172" s="15" t="s">
        <v>377</v>
      </c>
      <c r="B172" s="16" t="s">
        <v>275</v>
      </c>
      <c r="C172" s="16" t="s">
        <v>33</v>
      </c>
      <c r="D172" s="16" t="s">
        <v>43</v>
      </c>
      <c r="E172" s="16"/>
      <c r="F172" s="16">
        <v>280</v>
      </c>
      <c r="G172" s="16">
        <v>1111</v>
      </c>
      <c r="H172" s="16">
        <v>3420</v>
      </c>
      <c r="I172" s="17" t="s">
        <v>44</v>
      </c>
      <c r="J172" s="18">
        <v>37123065076</v>
      </c>
      <c r="K172" s="19">
        <v>37123065076</v>
      </c>
      <c r="L172" s="19">
        <v>0</v>
      </c>
      <c r="M172" s="19">
        <v>0</v>
      </c>
      <c r="N172" s="19">
        <v>37123065076</v>
      </c>
      <c r="O172" s="19">
        <v>0</v>
      </c>
      <c r="P172" s="19">
        <v>81870633.459999993</v>
      </c>
      <c r="Q172" s="19">
        <v>0</v>
      </c>
      <c r="R172" s="19">
        <v>5696414038.9399996</v>
      </c>
      <c r="S172" s="19">
        <v>5696414038.9399996</v>
      </c>
      <c r="T172" s="19">
        <v>31344780403.599998</v>
      </c>
      <c r="U172" s="19">
        <v>31344780403.599998</v>
      </c>
      <c r="V172" s="19">
        <v>0</v>
      </c>
      <c r="W172" s="19">
        <v>31344780403.600002</v>
      </c>
      <c r="X172" s="20">
        <f t="shared" si="8"/>
        <v>0.15344675950862477</v>
      </c>
      <c r="Y172" s="20">
        <f t="shared" si="9"/>
        <v>0.15344675950862477</v>
      </c>
      <c r="Z172" s="20">
        <f t="shared" si="10"/>
        <v>2.2053845309483676E-3</v>
      </c>
      <c r="AA172" s="21">
        <f t="shared" si="11"/>
        <v>0.15565214403957314</v>
      </c>
    </row>
    <row r="173" spans="1:27" ht="30" outlineLevel="2" x14ac:dyDescent="0.25">
      <c r="A173" s="15" t="s">
        <v>377</v>
      </c>
      <c r="B173" s="16" t="s">
        <v>275</v>
      </c>
      <c r="C173" s="16" t="s">
        <v>33</v>
      </c>
      <c r="D173" s="16" t="s">
        <v>45</v>
      </c>
      <c r="E173" s="16"/>
      <c r="F173" s="16">
        <v>280</v>
      </c>
      <c r="G173" s="16">
        <v>1111</v>
      </c>
      <c r="H173" s="16">
        <v>3420</v>
      </c>
      <c r="I173" s="17" t="s">
        <v>46</v>
      </c>
      <c r="J173" s="18">
        <v>7937160585</v>
      </c>
      <c r="K173" s="19">
        <v>7937160585</v>
      </c>
      <c r="L173" s="19">
        <v>0</v>
      </c>
      <c r="M173" s="19">
        <v>0</v>
      </c>
      <c r="N173" s="19">
        <v>7937160585</v>
      </c>
      <c r="O173" s="19">
        <v>0</v>
      </c>
      <c r="P173" s="19">
        <v>0</v>
      </c>
      <c r="Q173" s="19">
        <v>0</v>
      </c>
      <c r="R173" s="19">
        <v>1247895727.98</v>
      </c>
      <c r="S173" s="19">
        <v>1247895727.98</v>
      </c>
      <c r="T173" s="19">
        <v>6689264857.0200005</v>
      </c>
      <c r="U173" s="19">
        <v>6689264857.0200005</v>
      </c>
      <c r="V173" s="19">
        <v>0</v>
      </c>
      <c r="W173" s="19">
        <v>6689264857.0200005</v>
      </c>
      <c r="X173" s="20">
        <f t="shared" si="8"/>
        <v>0.15722193278265392</v>
      </c>
      <c r="Y173" s="20">
        <f t="shared" si="9"/>
        <v>0.15722193278265392</v>
      </c>
      <c r="Z173" s="20">
        <f t="shared" si="10"/>
        <v>0</v>
      </c>
      <c r="AA173" s="21">
        <f t="shared" si="11"/>
        <v>0.15722193278265392</v>
      </c>
    </row>
    <row r="174" spans="1:27" outlineLevel="2" x14ac:dyDescent="0.25">
      <c r="A174" s="15" t="s">
        <v>377</v>
      </c>
      <c r="B174" s="16" t="s">
        <v>275</v>
      </c>
      <c r="C174" s="16" t="s">
        <v>33</v>
      </c>
      <c r="D174" s="16" t="s">
        <v>47</v>
      </c>
      <c r="E174" s="16"/>
      <c r="F174" s="16">
        <v>280</v>
      </c>
      <c r="G174" s="16">
        <v>1111</v>
      </c>
      <c r="H174" s="16">
        <v>3420</v>
      </c>
      <c r="I174" s="17" t="s">
        <v>48</v>
      </c>
      <c r="J174" s="18">
        <v>17288703654</v>
      </c>
      <c r="K174" s="19">
        <v>17288703654</v>
      </c>
      <c r="L174" s="19">
        <v>0</v>
      </c>
      <c r="M174" s="19">
        <v>0</v>
      </c>
      <c r="N174" s="19">
        <v>17288703654</v>
      </c>
      <c r="O174" s="19">
        <v>0</v>
      </c>
      <c r="P174" s="19">
        <v>57652831.700000003</v>
      </c>
      <c r="Q174" s="19">
        <v>0</v>
      </c>
      <c r="R174" s="19">
        <v>30566803.309999999</v>
      </c>
      <c r="S174" s="19">
        <v>30566803.309999999</v>
      </c>
      <c r="T174" s="19">
        <v>17200484018.990002</v>
      </c>
      <c r="U174" s="19">
        <v>17200484018.990002</v>
      </c>
      <c r="V174" s="19">
        <v>0</v>
      </c>
      <c r="W174" s="19">
        <v>17200484018.989998</v>
      </c>
      <c r="X174" s="20">
        <f t="shared" si="8"/>
        <v>1.7680217049083325E-3</v>
      </c>
      <c r="Y174" s="20">
        <f t="shared" si="9"/>
        <v>1.7680217049083325E-3</v>
      </c>
      <c r="Z174" s="20">
        <f t="shared" si="10"/>
        <v>3.3347110838273381E-3</v>
      </c>
      <c r="AA174" s="21">
        <f t="shared" si="11"/>
        <v>5.102732788735671E-3</v>
      </c>
    </row>
    <row r="175" spans="1:27" outlineLevel="2" x14ac:dyDescent="0.25">
      <c r="A175" s="15" t="s">
        <v>377</v>
      </c>
      <c r="B175" s="16" t="s">
        <v>275</v>
      </c>
      <c r="C175" s="16" t="s">
        <v>33</v>
      </c>
      <c r="D175" s="16" t="s">
        <v>49</v>
      </c>
      <c r="E175" s="16"/>
      <c r="F175" s="16">
        <v>280</v>
      </c>
      <c r="G175" s="16">
        <v>1111</v>
      </c>
      <c r="H175" s="16">
        <v>3420</v>
      </c>
      <c r="I175" s="17" t="s">
        <v>50</v>
      </c>
      <c r="J175" s="18">
        <v>20796555272</v>
      </c>
      <c r="K175" s="19">
        <v>20796555272</v>
      </c>
      <c r="L175" s="19">
        <v>0</v>
      </c>
      <c r="M175" s="19">
        <v>0</v>
      </c>
      <c r="N175" s="19">
        <v>20796555272</v>
      </c>
      <c r="O175" s="19">
        <v>0</v>
      </c>
      <c r="P175" s="19">
        <v>176233753.38</v>
      </c>
      <c r="Q175" s="19">
        <v>0</v>
      </c>
      <c r="R175" s="19">
        <v>18837640263.509998</v>
      </c>
      <c r="S175" s="19">
        <v>18837640263.509998</v>
      </c>
      <c r="T175" s="19">
        <v>1782681255.1099999</v>
      </c>
      <c r="U175" s="19">
        <v>1782681255.1099999</v>
      </c>
      <c r="V175" s="19">
        <v>0</v>
      </c>
      <c r="W175" s="19">
        <v>1782681255.1100006</v>
      </c>
      <c r="X175" s="20">
        <f t="shared" si="8"/>
        <v>0.90580579413902074</v>
      </c>
      <c r="Y175" s="20">
        <f t="shared" si="9"/>
        <v>0.90580579413902074</v>
      </c>
      <c r="Z175" s="20">
        <f t="shared" si="10"/>
        <v>8.4741800300589705E-3</v>
      </c>
      <c r="AA175" s="21">
        <f t="shared" si="11"/>
        <v>0.91427997416907969</v>
      </c>
    </row>
    <row r="176" spans="1:27" outlineLevel="2" x14ac:dyDescent="0.25">
      <c r="A176" s="15" t="s">
        <v>377</v>
      </c>
      <c r="B176" s="16" t="s">
        <v>275</v>
      </c>
      <c r="C176" s="16" t="s">
        <v>33</v>
      </c>
      <c r="D176" s="16" t="s">
        <v>51</v>
      </c>
      <c r="E176" s="16"/>
      <c r="F176" s="16">
        <v>280</v>
      </c>
      <c r="G176" s="16">
        <v>1111</v>
      </c>
      <c r="H176" s="16">
        <v>3420</v>
      </c>
      <c r="I176" s="17" t="s">
        <v>52</v>
      </c>
      <c r="J176" s="18">
        <v>41037325570</v>
      </c>
      <c r="K176" s="19">
        <v>41037325570</v>
      </c>
      <c r="L176" s="19">
        <v>0</v>
      </c>
      <c r="M176" s="19">
        <v>0</v>
      </c>
      <c r="N176" s="19">
        <v>41037325570</v>
      </c>
      <c r="O176" s="19">
        <v>0</v>
      </c>
      <c r="P176" s="19">
        <v>450992834.38</v>
      </c>
      <c r="Q176" s="19">
        <v>0</v>
      </c>
      <c r="R176" s="19">
        <v>6200146998.4899998</v>
      </c>
      <c r="S176" s="19">
        <v>6200146998.4899998</v>
      </c>
      <c r="T176" s="19">
        <v>34386185737.129997</v>
      </c>
      <c r="U176" s="19">
        <v>34386185737.129997</v>
      </c>
      <c r="V176" s="19">
        <v>0</v>
      </c>
      <c r="W176" s="19">
        <v>34386185737.130005</v>
      </c>
      <c r="X176" s="20">
        <f t="shared" si="8"/>
        <v>0.15108555229589732</v>
      </c>
      <c r="Y176" s="20">
        <f t="shared" si="9"/>
        <v>0.15108555229589732</v>
      </c>
      <c r="Z176" s="20">
        <f t="shared" si="10"/>
        <v>1.0989820318839067E-2</v>
      </c>
      <c r="AA176" s="21">
        <f t="shared" si="11"/>
        <v>0.1620753726147364</v>
      </c>
    </row>
    <row r="177" spans="1:27" ht="315" outlineLevel="2" x14ac:dyDescent="0.25">
      <c r="A177" s="15" t="s">
        <v>377</v>
      </c>
      <c r="B177" s="16" t="s">
        <v>275</v>
      </c>
      <c r="C177" s="16" t="s">
        <v>33</v>
      </c>
      <c r="D177" s="16" t="s">
        <v>53</v>
      </c>
      <c r="E177" s="16" t="s">
        <v>54</v>
      </c>
      <c r="F177" s="16">
        <v>542</v>
      </c>
      <c r="G177" s="16">
        <v>1112</v>
      </c>
      <c r="H177" s="16">
        <v>3420</v>
      </c>
      <c r="I177" s="17" t="s">
        <v>399</v>
      </c>
      <c r="J177" s="18">
        <v>0</v>
      </c>
      <c r="K177" s="19">
        <v>1941543116</v>
      </c>
      <c r="L177" s="19">
        <v>0</v>
      </c>
      <c r="M177" s="19">
        <v>0</v>
      </c>
      <c r="N177" s="19">
        <v>1941543116</v>
      </c>
      <c r="O177" s="19">
        <v>0</v>
      </c>
      <c r="P177" s="19">
        <v>0</v>
      </c>
      <c r="Q177" s="19">
        <v>0</v>
      </c>
      <c r="R177" s="19">
        <v>0</v>
      </c>
      <c r="S177" s="19">
        <v>0</v>
      </c>
      <c r="T177" s="19">
        <v>1941543116</v>
      </c>
      <c r="U177" s="19">
        <v>1941543116</v>
      </c>
      <c r="V177" s="19">
        <v>0</v>
      </c>
      <c r="W177" s="19">
        <v>1941543116</v>
      </c>
      <c r="X177" s="20">
        <f t="shared" si="8"/>
        <v>0</v>
      </c>
      <c r="Y177" s="20">
        <f t="shared" si="9"/>
        <v>0</v>
      </c>
      <c r="Z177" s="20">
        <f t="shared" si="10"/>
        <v>0</v>
      </c>
      <c r="AA177" s="21">
        <f t="shared" si="11"/>
        <v>0</v>
      </c>
    </row>
    <row r="178" spans="1:27" ht="210" outlineLevel="2" x14ac:dyDescent="0.25">
      <c r="A178" s="15" t="s">
        <v>377</v>
      </c>
      <c r="B178" s="16" t="s">
        <v>275</v>
      </c>
      <c r="C178" s="16" t="s">
        <v>33</v>
      </c>
      <c r="D178" s="16" t="s">
        <v>53</v>
      </c>
      <c r="E178" s="16" t="s">
        <v>54</v>
      </c>
      <c r="F178" s="16">
        <v>664</v>
      </c>
      <c r="G178" s="16">
        <v>1112</v>
      </c>
      <c r="H178" s="16">
        <v>3420</v>
      </c>
      <c r="I178" s="17" t="s">
        <v>400</v>
      </c>
      <c r="J178" s="18">
        <v>0</v>
      </c>
      <c r="K178" s="19">
        <v>1710138660</v>
      </c>
      <c r="L178" s="19">
        <v>0</v>
      </c>
      <c r="M178" s="19">
        <v>0</v>
      </c>
      <c r="N178" s="19">
        <v>1710138660</v>
      </c>
      <c r="O178" s="19">
        <v>0</v>
      </c>
      <c r="P178" s="19">
        <v>0</v>
      </c>
      <c r="Q178" s="19">
        <v>0</v>
      </c>
      <c r="R178" s="19">
        <v>0</v>
      </c>
      <c r="S178" s="19">
        <v>0</v>
      </c>
      <c r="T178" s="19">
        <v>1710138660</v>
      </c>
      <c r="U178" s="19">
        <v>1710138660</v>
      </c>
      <c r="V178" s="19">
        <v>0</v>
      </c>
      <c r="W178" s="19">
        <v>1710138660</v>
      </c>
      <c r="X178" s="20">
        <f t="shared" si="8"/>
        <v>0</v>
      </c>
      <c r="Y178" s="20">
        <f t="shared" si="9"/>
        <v>0</v>
      </c>
      <c r="Z178" s="20">
        <f t="shared" si="10"/>
        <v>0</v>
      </c>
      <c r="AA178" s="21">
        <f t="shared" si="11"/>
        <v>0</v>
      </c>
    </row>
    <row r="179" spans="1:27" ht="300" outlineLevel="2" x14ac:dyDescent="0.25">
      <c r="A179" s="15" t="s">
        <v>377</v>
      </c>
      <c r="B179" s="16" t="s">
        <v>275</v>
      </c>
      <c r="C179" s="16" t="s">
        <v>33</v>
      </c>
      <c r="D179" s="16" t="s">
        <v>53</v>
      </c>
      <c r="E179" s="16" t="s">
        <v>54</v>
      </c>
      <c r="F179" s="16">
        <v>665</v>
      </c>
      <c r="G179" s="16">
        <v>1112</v>
      </c>
      <c r="H179" s="16">
        <v>3420</v>
      </c>
      <c r="I179" s="17" t="s">
        <v>393</v>
      </c>
      <c r="J179" s="18">
        <v>0</v>
      </c>
      <c r="K179" s="19">
        <v>4817086969</v>
      </c>
      <c r="L179" s="19">
        <v>0</v>
      </c>
      <c r="M179" s="19">
        <v>0</v>
      </c>
      <c r="N179" s="19">
        <v>4817086969</v>
      </c>
      <c r="O179" s="19">
        <v>0</v>
      </c>
      <c r="P179" s="19">
        <v>0</v>
      </c>
      <c r="Q179" s="19">
        <v>0</v>
      </c>
      <c r="R179" s="19">
        <v>0</v>
      </c>
      <c r="S179" s="19">
        <v>0</v>
      </c>
      <c r="T179" s="19">
        <v>4817086969</v>
      </c>
      <c r="U179" s="19">
        <v>4817086969</v>
      </c>
      <c r="V179" s="19">
        <v>0</v>
      </c>
      <c r="W179" s="19">
        <v>4817086969</v>
      </c>
      <c r="X179" s="20">
        <f t="shared" si="8"/>
        <v>0</v>
      </c>
      <c r="Y179" s="20">
        <f t="shared" si="9"/>
        <v>0</v>
      </c>
      <c r="Z179" s="20">
        <f t="shared" si="10"/>
        <v>0</v>
      </c>
      <c r="AA179" s="21">
        <f t="shared" si="11"/>
        <v>0</v>
      </c>
    </row>
    <row r="180" spans="1:27" ht="120" outlineLevel="2" x14ac:dyDescent="0.25">
      <c r="A180" s="15" t="s">
        <v>377</v>
      </c>
      <c r="B180" s="16" t="s">
        <v>275</v>
      </c>
      <c r="C180" s="16" t="s">
        <v>33</v>
      </c>
      <c r="D180" s="16" t="s">
        <v>53</v>
      </c>
      <c r="E180" s="16" t="s">
        <v>54</v>
      </c>
      <c r="F180" s="16" t="s">
        <v>35</v>
      </c>
      <c r="G180" s="16">
        <v>1112</v>
      </c>
      <c r="H180" s="16">
        <v>3420</v>
      </c>
      <c r="I180" s="17" t="s">
        <v>55</v>
      </c>
      <c r="J180" s="18">
        <v>25223174590</v>
      </c>
      <c r="K180" s="19">
        <v>25223174590</v>
      </c>
      <c r="L180" s="19">
        <v>0</v>
      </c>
      <c r="M180" s="19">
        <v>0</v>
      </c>
      <c r="N180" s="19">
        <v>25223174590</v>
      </c>
      <c r="O180" s="19">
        <v>0</v>
      </c>
      <c r="P180" s="19">
        <v>19926375151</v>
      </c>
      <c r="Q180" s="19">
        <v>0</v>
      </c>
      <c r="R180" s="19">
        <v>5296799439</v>
      </c>
      <c r="S180" s="19">
        <v>5296799439</v>
      </c>
      <c r="T180" s="19">
        <v>0</v>
      </c>
      <c r="U180" s="19">
        <v>0</v>
      </c>
      <c r="V180" s="19">
        <v>0</v>
      </c>
      <c r="W180" s="19">
        <v>0</v>
      </c>
      <c r="X180" s="20">
        <f t="shared" si="8"/>
        <v>0.20999733479623034</v>
      </c>
      <c r="Y180" s="20">
        <f t="shared" si="9"/>
        <v>0.20999733479623034</v>
      </c>
      <c r="Z180" s="20">
        <f t="shared" si="10"/>
        <v>0.79000266520376961</v>
      </c>
      <c r="AA180" s="21">
        <f t="shared" si="11"/>
        <v>1</v>
      </c>
    </row>
    <row r="181" spans="1:27" ht="60" outlineLevel="2" x14ac:dyDescent="0.25">
      <c r="A181" s="15" t="s">
        <v>377</v>
      </c>
      <c r="B181" s="16" t="s">
        <v>275</v>
      </c>
      <c r="C181" s="16" t="s">
        <v>33</v>
      </c>
      <c r="D181" s="16" t="s">
        <v>56</v>
      </c>
      <c r="E181" s="16" t="s">
        <v>54</v>
      </c>
      <c r="F181" s="16" t="s">
        <v>35</v>
      </c>
      <c r="G181" s="16">
        <v>1112</v>
      </c>
      <c r="H181" s="16">
        <v>3420</v>
      </c>
      <c r="I181" s="17" t="s">
        <v>57</v>
      </c>
      <c r="J181" s="18">
        <v>1363414843</v>
      </c>
      <c r="K181" s="19">
        <v>1363414843</v>
      </c>
      <c r="L181" s="19">
        <v>0</v>
      </c>
      <c r="M181" s="19">
        <v>0</v>
      </c>
      <c r="N181" s="19">
        <v>1363414843</v>
      </c>
      <c r="O181" s="19">
        <v>0</v>
      </c>
      <c r="P181" s="19">
        <v>1077120472</v>
      </c>
      <c r="Q181" s="19">
        <v>0</v>
      </c>
      <c r="R181" s="19">
        <v>286294371</v>
      </c>
      <c r="S181" s="19">
        <v>286294371</v>
      </c>
      <c r="T181" s="19">
        <v>0</v>
      </c>
      <c r="U181" s="19">
        <v>0</v>
      </c>
      <c r="V181" s="19">
        <v>0</v>
      </c>
      <c r="W181" s="19">
        <v>0</v>
      </c>
      <c r="X181" s="20">
        <f t="shared" si="8"/>
        <v>0.20998331686785077</v>
      </c>
      <c r="Y181" s="20">
        <f t="shared" si="9"/>
        <v>0.20998331686785077</v>
      </c>
      <c r="Z181" s="20">
        <f t="shared" si="10"/>
        <v>0.79001668313214923</v>
      </c>
      <c r="AA181" s="21">
        <f t="shared" si="11"/>
        <v>1</v>
      </c>
    </row>
    <row r="182" spans="1:27" ht="120" outlineLevel="2" x14ac:dyDescent="0.25">
      <c r="A182" s="15" t="s">
        <v>377</v>
      </c>
      <c r="B182" s="16" t="s">
        <v>275</v>
      </c>
      <c r="C182" s="16" t="s">
        <v>33</v>
      </c>
      <c r="D182" s="16" t="s">
        <v>58</v>
      </c>
      <c r="E182" s="16" t="s">
        <v>54</v>
      </c>
      <c r="F182" s="16" t="s">
        <v>35</v>
      </c>
      <c r="G182" s="16">
        <v>1112</v>
      </c>
      <c r="H182" s="16">
        <v>3420</v>
      </c>
      <c r="I182" s="17" t="s">
        <v>59</v>
      </c>
      <c r="J182" s="18">
        <v>1478116172</v>
      </c>
      <c r="K182" s="19">
        <v>1478116172</v>
      </c>
      <c r="L182" s="19">
        <v>0</v>
      </c>
      <c r="M182" s="19">
        <v>0</v>
      </c>
      <c r="N182" s="19">
        <v>1478116172</v>
      </c>
      <c r="O182" s="19">
        <v>0</v>
      </c>
      <c r="P182" s="19">
        <v>1245621218</v>
      </c>
      <c r="Q182" s="19">
        <v>0</v>
      </c>
      <c r="R182" s="19">
        <v>232494954</v>
      </c>
      <c r="S182" s="19">
        <v>232494954</v>
      </c>
      <c r="T182" s="19">
        <v>0</v>
      </c>
      <c r="U182" s="19">
        <v>0</v>
      </c>
      <c r="V182" s="19">
        <v>0</v>
      </c>
      <c r="W182" s="19">
        <v>0</v>
      </c>
      <c r="X182" s="20">
        <f t="shared" si="8"/>
        <v>0.15729139454946711</v>
      </c>
      <c r="Y182" s="20">
        <f t="shared" si="9"/>
        <v>0.15729139454946711</v>
      </c>
      <c r="Z182" s="20">
        <f t="shared" si="10"/>
        <v>0.84270860545053283</v>
      </c>
      <c r="AA182" s="21">
        <f t="shared" si="11"/>
        <v>1</v>
      </c>
    </row>
    <row r="183" spans="1:27" ht="90" outlineLevel="2" x14ac:dyDescent="0.25">
      <c r="A183" s="15" t="s">
        <v>377</v>
      </c>
      <c r="B183" s="16" t="s">
        <v>275</v>
      </c>
      <c r="C183" s="16" t="s">
        <v>33</v>
      </c>
      <c r="D183" s="16" t="s">
        <v>60</v>
      </c>
      <c r="E183" s="16" t="s">
        <v>54</v>
      </c>
      <c r="F183" s="16" t="s">
        <v>35</v>
      </c>
      <c r="G183" s="16">
        <v>1112</v>
      </c>
      <c r="H183" s="16">
        <v>3420</v>
      </c>
      <c r="I183" s="17" t="s">
        <v>61</v>
      </c>
      <c r="J183" s="18">
        <v>8180489056</v>
      </c>
      <c r="K183" s="19">
        <v>8180489056</v>
      </c>
      <c r="L183" s="19">
        <v>0</v>
      </c>
      <c r="M183" s="19">
        <v>0</v>
      </c>
      <c r="N183" s="19">
        <v>8180489056</v>
      </c>
      <c r="O183" s="19">
        <v>0</v>
      </c>
      <c r="P183" s="19">
        <v>6463247497</v>
      </c>
      <c r="Q183" s="19">
        <v>0</v>
      </c>
      <c r="R183" s="19">
        <v>1717241559</v>
      </c>
      <c r="S183" s="19">
        <v>1717241559</v>
      </c>
      <c r="T183" s="19">
        <v>0</v>
      </c>
      <c r="U183" s="19">
        <v>0</v>
      </c>
      <c r="V183" s="19">
        <v>0</v>
      </c>
      <c r="W183" s="19">
        <v>0</v>
      </c>
      <c r="X183" s="20">
        <f t="shared" si="8"/>
        <v>0.20991918053364853</v>
      </c>
      <c r="Y183" s="20">
        <f t="shared" si="9"/>
        <v>0.20991918053364853</v>
      </c>
      <c r="Z183" s="20">
        <f t="shared" si="10"/>
        <v>0.79008081946635145</v>
      </c>
      <c r="AA183" s="21">
        <f t="shared" si="11"/>
        <v>1</v>
      </c>
    </row>
    <row r="184" spans="1:27" ht="90" outlineLevel="2" x14ac:dyDescent="0.25">
      <c r="A184" s="15" t="s">
        <v>377</v>
      </c>
      <c r="B184" s="16" t="s">
        <v>275</v>
      </c>
      <c r="C184" s="16" t="s">
        <v>33</v>
      </c>
      <c r="D184" s="16" t="s">
        <v>62</v>
      </c>
      <c r="E184" s="16" t="s">
        <v>54</v>
      </c>
      <c r="F184" s="16" t="s">
        <v>35</v>
      </c>
      <c r="G184" s="16">
        <v>1112</v>
      </c>
      <c r="H184" s="16">
        <v>3420</v>
      </c>
      <c r="I184" s="17" t="s">
        <v>63</v>
      </c>
      <c r="J184" s="18">
        <v>4090244528</v>
      </c>
      <c r="K184" s="19">
        <v>4090244528</v>
      </c>
      <c r="L184" s="19">
        <v>0</v>
      </c>
      <c r="M184" s="19">
        <v>0</v>
      </c>
      <c r="N184" s="19">
        <v>4090244528</v>
      </c>
      <c r="O184" s="19">
        <v>0</v>
      </c>
      <c r="P184" s="19">
        <v>3231270654</v>
      </c>
      <c r="Q184" s="19">
        <v>0</v>
      </c>
      <c r="R184" s="19">
        <v>858973874</v>
      </c>
      <c r="S184" s="19">
        <v>858973874</v>
      </c>
      <c r="T184" s="19">
        <v>0</v>
      </c>
      <c r="U184" s="19">
        <v>0</v>
      </c>
      <c r="V184" s="19">
        <v>0</v>
      </c>
      <c r="W184" s="19">
        <v>0</v>
      </c>
      <c r="X184" s="20">
        <f t="shared" si="8"/>
        <v>0.21000550654608688</v>
      </c>
      <c r="Y184" s="20">
        <f t="shared" si="9"/>
        <v>0.21000550654608688</v>
      </c>
      <c r="Z184" s="20">
        <f t="shared" si="10"/>
        <v>0.78999449345391315</v>
      </c>
      <c r="AA184" s="21">
        <f t="shared" si="11"/>
        <v>1</v>
      </c>
    </row>
    <row r="185" spans="1:27" ht="60" outlineLevel="2" x14ac:dyDescent="0.25">
      <c r="A185" s="15" t="s">
        <v>377</v>
      </c>
      <c r="B185" s="16" t="s">
        <v>275</v>
      </c>
      <c r="C185" s="16" t="s">
        <v>33</v>
      </c>
      <c r="D185" s="16" t="s">
        <v>64</v>
      </c>
      <c r="E185" s="16" t="s">
        <v>54</v>
      </c>
      <c r="F185" s="16" t="s">
        <v>35</v>
      </c>
      <c r="G185" s="16">
        <v>1112</v>
      </c>
      <c r="H185" s="16">
        <v>3420</v>
      </c>
      <c r="I185" s="17" t="s">
        <v>65</v>
      </c>
      <c r="J185" s="18">
        <v>16614355332</v>
      </c>
      <c r="K185" s="19">
        <v>16614355332</v>
      </c>
      <c r="L185" s="19">
        <v>0</v>
      </c>
      <c r="M185" s="19">
        <v>0</v>
      </c>
      <c r="N185" s="19">
        <v>16614355332</v>
      </c>
      <c r="O185" s="19">
        <v>0</v>
      </c>
      <c r="P185" s="19">
        <v>0</v>
      </c>
      <c r="Q185" s="19">
        <v>0</v>
      </c>
      <c r="R185" s="19">
        <v>2403376953.3899999</v>
      </c>
      <c r="S185" s="19">
        <v>1179209153.5799999</v>
      </c>
      <c r="T185" s="19">
        <v>14210978378.610001</v>
      </c>
      <c r="U185" s="19">
        <v>14210978378.610001</v>
      </c>
      <c r="V185" s="19">
        <v>0</v>
      </c>
      <c r="W185" s="19">
        <v>14210978378.610001</v>
      </c>
      <c r="X185" s="20">
        <f t="shared" si="8"/>
        <v>0.14465664814336715</v>
      </c>
      <c r="Y185" s="20">
        <f t="shared" si="9"/>
        <v>0.14465664814336715</v>
      </c>
      <c r="Z185" s="20">
        <f t="shared" si="10"/>
        <v>0</v>
      </c>
      <c r="AA185" s="21">
        <f t="shared" si="11"/>
        <v>0.14465664814336715</v>
      </c>
    </row>
    <row r="186" spans="1:27" outlineLevel="2" x14ac:dyDescent="0.25">
      <c r="A186" s="15" t="s">
        <v>377</v>
      </c>
      <c r="B186" s="16" t="s">
        <v>300</v>
      </c>
      <c r="C186" s="16" t="s">
        <v>33</v>
      </c>
      <c r="D186" s="16" t="s">
        <v>34</v>
      </c>
      <c r="E186" s="16"/>
      <c r="F186" s="16">
        <v>280</v>
      </c>
      <c r="G186" s="16">
        <v>1111</v>
      </c>
      <c r="H186" s="16">
        <v>3420</v>
      </c>
      <c r="I186" s="17" t="s">
        <v>36</v>
      </c>
      <c r="J186" s="18">
        <v>80126597736</v>
      </c>
      <c r="K186" s="19">
        <v>80126597736</v>
      </c>
      <c r="L186" s="19">
        <v>0</v>
      </c>
      <c r="M186" s="19">
        <v>0</v>
      </c>
      <c r="N186" s="19">
        <v>80126597736</v>
      </c>
      <c r="O186" s="19">
        <v>0</v>
      </c>
      <c r="P186" s="19">
        <v>0</v>
      </c>
      <c r="Q186" s="19">
        <v>0</v>
      </c>
      <c r="R186" s="19">
        <v>12538672169.59</v>
      </c>
      <c r="S186" s="19">
        <v>12538672169.59</v>
      </c>
      <c r="T186" s="19">
        <v>67587925566.410004</v>
      </c>
      <c r="U186" s="19">
        <v>67587925566.410004</v>
      </c>
      <c r="V186" s="19">
        <v>0</v>
      </c>
      <c r="W186" s="19">
        <v>67587925566.410004</v>
      </c>
      <c r="X186" s="20">
        <f t="shared" si="8"/>
        <v>0.15648576782084575</v>
      </c>
      <c r="Y186" s="20">
        <f t="shared" si="9"/>
        <v>0.15648576782084575</v>
      </c>
      <c r="Z186" s="20">
        <f t="shared" si="10"/>
        <v>0</v>
      </c>
      <c r="AA186" s="21">
        <f t="shared" si="11"/>
        <v>0.15648576782084575</v>
      </c>
    </row>
    <row r="187" spans="1:27" outlineLevel="2" x14ac:dyDescent="0.25">
      <c r="A187" s="15" t="s">
        <v>377</v>
      </c>
      <c r="B187" s="16" t="s">
        <v>300</v>
      </c>
      <c r="C187" s="16" t="s">
        <v>33</v>
      </c>
      <c r="D187" s="16" t="s">
        <v>37</v>
      </c>
      <c r="E187" s="16"/>
      <c r="F187" s="16">
        <v>280</v>
      </c>
      <c r="G187" s="16">
        <v>1111</v>
      </c>
      <c r="H187" s="16">
        <v>3420</v>
      </c>
      <c r="I187" s="17" t="s">
        <v>38</v>
      </c>
      <c r="J187" s="18">
        <v>2231960705</v>
      </c>
      <c r="K187" s="19">
        <v>2231960705</v>
      </c>
      <c r="L187" s="19">
        <v>0</v>
      </c>
      <c r="M187" s="19">
        <v>0</v>
      </c>
      <c r="N187" s="19">
        <v>2231960705</v>
      </c>
      <c r="O187" s="19">
        <v>0</v>
      </c>
      <c r="P187" s="19">
        <v>0</v>
      </c>
      <c r="Q187" s="19">
        <v>0</v>
      </c>
      <c r="R187" s="19">
        <v>554302735.75999999</v>
      </c>
      <c r="S187" s="19">
        <v>554302735.75999999</v>
      </c>
      <c r="T187" s="19">
        <v>1677657969.24</v>
      </c>
      <c r="U187" s="19">
        <v>1677657969.24</v>
      </c>
      <c r="V187" s="19">
        <v>0</v>
      </c>
      <c r="W187" s="19">
        <v>1677657969.24</v>
      </c>
      <c r="X187" s="20">
        <f t="shared" si="8"/>
        <v>0.24834789184158149</v>
      </c>
      <c r="Y187" s="20">
        <f t="shared" si="9"/>
        <v>0.24834789184158149</v>
      </c>
      <c r="Z187" s="20">
        <f t="shared" si="10"/>
        <v>0</v>
      </c>
      <c r="AA187" s="21">
        <f t="shared" si="11"/>
        <v>0.24834789184158149</v>
      </c>
    </row>
    <row r="188" spans="1:27" outlineLevel="2" x14ac:dyDescent="0.25">
      <c r="A188" s="15" t="s">
        <v>377</v>
      </c>
      <c r="B188" s="16" t="s">
        <v>300</v>
      </c>
      <c r="C188" s="16" t="s">
        <v>33</v>
      </c>
      <c r="D188" s="16" t="s">
        <v>378</v>
      </c>
      <c r="E188" s="16"/>
      <c r="F188" s="16">
        <v>280</v>
      </c>
      <c r="G188" s="16">
        <v>1111</v>
      </c>
      <c r="H188" s="16">
        <v>3420</v>
      </c>
      <c r="I188" s="17" t="s">
        <v>379</v>
      </c>
      <c r="J188" s="18">
        <v>59622227</v>
      </c>
      <c r="K188" s="19">
        <v>59622227</v>
      </c>
      <c r="L188" s="19">
        <v>0</v>
      </c>
      <c r="M188" s="19">
        <v>0</v>
      </c>
      <c r="N188" s="19">
        <v>59622227</v>
      </c>
      <c r="O188" s="19">
        <v>0</v>
      </c>
      <c r="P188" s="19">
        <v>0</v>
      </c>
      <c r="Q188" s="19">
        <v>0</v>
      </c>
      <c r="R188" s="19">
        <v>9830436.4399999995</v>
      </c>
      <c r="S188" s="19">
        <v>9830436.4399999995</v>
      </c>
      <c r="T188" s="19">
        <v>49791790.560000002</v>
      </c>
      <c r="U188" s="19">
        <v>49791790.560000002</v>
      </c>
      <c r="V188" s="19">
        <v>0</v>
      </c>
      <c r="W188" s="19">
        <v>49791790.560000002</v>
      </c>
      <c r="X188" s="20">
        <f t="shared" si="8"/>
        <v>0.16487871947486965</v>
      </c>
      <c r="Y188" s="20">
        <f t="shared" si="9"/>
        <v>0.16487871947486965</v>
      </c>
      <c r="Z188" s="20">
        <f t="shared" si="10"/>
        <v>0</v>
      </c>
      <c r="AA188" s="21">
        <f t="shared" si="11"/>
        <v>0.16487871947486965</v>
      </c>
    </row>
    <row r="189" spans="1:27" outlineLevel="2" x14ac:dyDescent="0.25">
      <c r="A189" s="15" t="s">
        <v>377</v>
      </c>
      <c r="B189" s="16" t="s">
        <v>300</v>
      </c>
      <c r="C189" s="16" t="s">
        <v>33</v>
      </c>
      <c r="D189" s="16" t="s">
        <v>380</v>
      </c>
      <c r="E189" s="16"/>
      <c r="F189" s="16">
        <v>280</v>
      </c>
      <c r="G189" s="16">
        <v>1111</v>
      </c>
      <c r="H189" s="16">
        <v>3420</v>
      </c>
      <c r="I189" s="17" t="s">
        <v>381</v>
      </c>
      <c r="J189" s="18">
        <v>48976278</v>
      </c>
      <c r="K189" s="19">
        <v>48976278</v>
      </c>
      <c r="L189" s="19">
        <v>0</v>
      </c>
      <c r="M189" s="19">
        <v>0</v>
      </c>
      <c r="N189" s="19">
        <v>48976278</v>
      </c>
      <c r="O189" s="19">
        <v>0</v>
      </c>
      <c r="P189" s="19">
        <v>48976278</v>
      </c>
      <c r="Q189" s="19">
        <v>0</v>
      </c>
      <c r="R189" s="19">
        <v>0</v>
      </c>
      <c r="S189" s="19">
        <v>0</v>
      </c>
      <c r="T189" s="19">
        <v>0</v>
      </c>
      <c r="U189" s="19">
        <v>0</v>
      </c>
      <c r="V189" s="19">
        <v>0</v>
      </c>
      <c r="W189" s="19">
        <v>0</v>
      </c>
      <c r="X189" s="20">
        <f t="shared" si="8"/>
        <v>0</v>
      </c>
      <c r="Y189" s="20">
        <f t="shared" si="9"/>
        <v>0</v>
      </c>
      <c r="Z189" s="20">
        <f t="shared" si="10"/>
        <v>1</v>
      </c>
      <c r="AA189" s="21">
        <f t="shared" si="11"/>
        <v>1</v>
      </c>
    </row>
    <row r="190" spans="1:27" outlineLevel="2" x14ac:dyDescent="0.25">
      <c r="A190" s="15" t="s">
        <v>377</v>
      </c>
      <c r="B190" s="16" t="s">
        <v>300</v>
      </c>
      <c r="C190" s="16" t="s">
        <v>33</v>
      </c>
      <c r="D190" s="16" t="s">
        <v>43</v>
      </c>
      <c r="E190" s="16"/>
      <c r="F190" s="16">
        <v>280</v>
      </c>
      <c r="G190" s="16">
        <v>1111</v>
      </c>
      <c r="H190" s="16">
        <v>3420</v>
      </c>
      <c r="I190" s="17" t="s">
        <v>44</v>
      </c>
      <c r="J190" s="18">
        <v>21752014306</v>
      </c>
      <c r="K190" s="19">
        <v>21752014306</v>
      </c>
      <c r="L190" s="19">
        <v>0</v>
      </c>
      <c r="M190" s="19">
        <v>0</v>
      </c>
      <c r="N190" s="19">
        <v>21752014306</v>
      </c>
      <c r="O190" s="19">
        <v>0</v>
      </c>
      <c r="P190" s="19">
        <v>35922720.32</v>
      </c>
      <c r="Q190" s="19">
        <v>0</v>
      </c>
      <c r="R190" s="19">
        <v>3155391851.8099999</v>
      </c>
      <c r="S190" s="19">
        <v>3155391851.8099999</v>
      </c>
      <c r="T190" s="19">
        <v>18560699733.869999</v>
      </c>
      <c r="U190" s="19">
        <v>18560699733.869999</v>
      </c>
      <c r="V190" s="19">
        <v>0</v>
      </c>
      <c r="W190" s="19">
        <v>18560699733.869999</v>
      </c>
      <c r="X190" s="20">
        <f t="shared" si="8"/>
        <v>0.14506205298603669</v>
      </c>
      <c r="Y190" s="20">
        <f t="shared" si="9"/>
        <v>0.14506205298603669</v>
      </c>
      <c r="Z190" s="20">
        <f t="shared" si="10"/>
        <v>1.6514663798327495E-3</v>
      </c>
      <c r="AA190" s="21">
        <f t="shared" si="11"/>
        <v>0.14671351936586943</v>
      </c>
    </row>
    <row r="191" spans="1:27" ht="30" outlineLevel="2" x14ac:dyDescent="0.25">
      <c r="A191" s="15" t="s">
        <v>377</v>
      </c>
      <c r="B191" s="16" t="s">
        <v>300</v>
      </c>
      <c r="C191" s="16" t="s">
        <v>33</v>
      </c>
      <c r="D191" s="16" t="s">
        <v>45</v>
      </c>
      <c r="E191" s="16"/>
      <c r="F191" s="16">
        <v>280</v>
      </c>
      <c r="G191" s="16">
        <v>1111</v>
      </c>
      <c r="H191" s="16">
        <v>3420</v>
      </c>
      <c r="I191" s="17" t="s">
        <v>46</v>
      </c>
      <c r="J191" s="18">
        <v>3414752656</v>
      </c>
      <c r="K191" s="19">
        <v>3414752656</v>
      </c>
      <c r="L191" s="19">
        <v>0</v>
      </c>
      <c r="M191" s="19">
        <v>0</v>
      </c>
      <c r="N191" s="19">
        <v>3414752656</v>
      </c>
      <c r="O191" s="19">
        <v>0</v>
      </c>
      <c r="P191" s="19">
        <v>0</v>
      </c>
      <c r="Q191" s="19">
        <v>0</v>
      </c>
      <c r="R191" s="19">
        <v>544667977.17999995</v>
      </c>
      <c r="S191" s="19">
        <v>544667977.17999995</v>
      </c>
      <c r="T191" s="19">
        <v>2870084678.8200002</v>
      </c>
      <c r="U191" s="19">
        <v>2870084678.8200002</v>
      </c>
      <c r="V191" s="19">
        <v>0</v>
      </c>
      <c r="W191" s="19">
        <v>2870084678.8200002</v>
      </c>
      <c r="X191" s="20">
        <f t="shared" si="8"/>
        <v>0.15950437178018551</v>
      </c>
      <c r="Y191" s="20">
        <f t="shared" si="9"/>
        <v>0.15950437178018551</v>
      </c>
      <c r="Z191" s="20">
        <f t="shared" si="10"/>
        <v>0</v>
      </c>
      <c r="AA191" s="21">
        <f t="shared" si="11"/>
        <v>0.15950437178018551</v>
      </c>
    </row>
    <row r="192" spans="1:27" outlineLevel="2" x14ac:dyDescent="0.25">
      <c r="A192" s="15" t="s">
        <v>377</v>
      </c>
      <c r="B192" s="16" t="s">
        <v>300</v>
      </c>
      <c r="C192" s="16" t="s">
        <v>33</v>
      </c>
      <c r="D192" s="16" t="s">
        <v>47</v>
      </c>
      <c r="E192" s="16"/>
      <c r="F192" s="16">
        <v>280</v>
      </c>
      <c r="G192" s="16">
        <v>1111</v>
      </c>
      <c r="H192" s="16">
        <v>3420</v>
      </c>
      <c r="I192" s="17" t="s">
        <v>48</v>
      </c>
      <c r="J192" s="18">
        <v>8784286116</v>
      </c>
      <c r="K192" s="19">
        <v>8784286116</v>
      </c>
      <c r="L192" s="19">
        <v>0</v>
      </c>
      <c r="M192" s="19">
        <v>0</v>
      </c>
      <c r="N192" s="19">
        <v>8784286116</v>
      </c>
      <c r="O192" s="19">
        <v>0</v>
      </c>
      <c r="P192" s="19">
        <v>26174082.399999999</v>
      </c>
      <c r="Q192" s="19">
        <v>0</v>
      </c>
      <c r="R192" s="19">
        <v>14065706.699999999</v>
      </c>
      <c r="S192" s="19">
        <v>14065706.699999999</v>
      </c>
      <c r="T192" s="19">
        <v>8744046326.8999996</v>
      </c>
      <c r="U192" s="19">
        <v>8744046326.8999996</v>
      </c>
      <c r="V192" s="19">
        <v>0</v>
      </c>
      <c r="W192" s="19">
        <v>8744046326.8999996</v>
      </c>
      <c r="X192" s="20">
        <f t="shared" si="8"/>
        <v>1.6012350365478462E-3</v>
      </c>
      <c r="Y192" s="20">
        <f t="shared" si="9"/>
        <v>1.6012350365478462E-3</v>
      </c>
      <c r="Z192" s="20">
        <f t="shared" si="10"/>
        <v>2.9796482098102006E-3</v>
      </c>
      <c r="AA192" s="21">
        <f t="shared" si="11"/>
        <v>4.5808832463580468E-3</v>
      </c>
    </row>
    <row r="193" spans="1:27" outlineLevel="2" x14ac:dyDescent="0.25">
      <c r="A193" s="15" t="s">
        <v>377</v>
      </c>
      <c r="B193" s="16" t="s">
        <v>300</v>
      </c>
      <c r="C193" s="16" t="s">
        <v>33</v>
      </c>
      <c r="D193" s="16" t="s">
        <v>49</v>
      </c>
      <c r="E193" s="16"/>
      <c r="F193" s="16">
        <v>280</v>
      </c>
      <c r="G193" s="16">
        <v>1111</v>
      </c>
      <c r="H193" s="16">
        <v>3420</v>
      </c>
      <c r="I193" s="17" t="s">
        <v>50</v>
      </c>
      <c r="J193" s="18">
        <v>12785835865</v>
      </c>
      <c r="K193" s="19">
        <v>12785835865</v>
      </c>
      <c r="L193" s="19">
        <v>0</v>
      </c>
      <c r="M193" s="19">
        <v>0</v>
      </c>
      <c r="N193" s="19">
        <v>12785835865</v>
      </c>
      <c r="O193" s="19">
        <v>0</v>
      </c>
      <c r="P193" s="19">
        <v>90297169.700000003</v>
      </c>
      <c r="Q193" s="19">
        <v>0</v>
      </c>
      <c r="R193" s="19">
        <v>11486402339.790001</v>
      </c>
      <c r="S193" s="19">
        <v>11486402339.790001</v>
      </c>
      <c r="T193" s="19">
        <v>1209136355.51</v>
      </c>
      <c r="U193" s="19">
        <v>1209136355.51</v>
      </c>
      <c r="V193" s="19">
        <v>0</v>
      </c>
      <c r="W193" s="19">
        <v>1209136355.5099983</v>
      </c>
      <c r="X193" s="20">
        <f t="shared" si="8"/>
        <v>0.8983692940430219</v>
      </c>
      <c r="Y193" s="20">
        <f t="shared" si="9"/>
        <v>0.8983692940430219</v>
      </c>
      <c r="Z193" s="20">
        <f t="shared" si="10"/>
        <v>7.0622813129628736E-3</v>
      </c>
      <c r="AA193" s="21">
        <f t="shared" si="11"/>
        <v>0.90543157535598473</v>
      </c>
    </row>
    <row r="194" spans="1:27" outlineLevel="2" x14ac:dyDescent="0.25">
      <c r="A194" s="15" t="s">
        <v>377</v>
      </c>
      <c r="B194" s="16" t="s">
        <v>300</v>
      </c>
      <c r="C194" s="16" t="s">
        <v>33</v>
      </c>
      <c r="D194" s="16" t="s">
        <v>51</v>
      </c>
      <c r="E194" s="16"/>
      <c r="F194" s="16">
        <v>280</v>
      </c>
      <c r="G194" s="16">
        <v>1111</v>
      </c>
      <c r="H194" s="16">
        <v>3420</v>
      </c>
      <c r="I194" s="17" t="s">
        <v>52</v>
      </c>
      <c r="J194" s="18">
        <v>35568445399</v>
      </c>
      <c r="K194" s="19">
        <v>35568445399</v>
      </c>
      <c r="L194" s="19">
        <v>0</v>
      </c>
      <c r="M194" s="19">
        <v>0</v>
      </c>
      <c r="N194" s="19">
        <v>35568445399</v>
      </c>
      <c r="O194" s="19">
        <v>0</v>
      </c>
      <c r="P194" s="19">
        <v>254168439.74000001</v>
      </c>
      <c r="Q194" s="19">
        <v>0</v>
      </c>
      <c r="R194" s="19">
        <v>5359134371.1800003</v>
      </c>
      <c r="S194" s="19">
        <v>5359134371.1800003</v>
      </c>
      <c r="T194" s="19">
        <v>29955142588.080002</v>
      </c>
      <c r="U194" s="19">
        <v>29955142588.080002</v>
      </c>
      <c r="V194" s="19">
        <v>0</v>
      </c>
      <c r="W194" s="19">
        <v>29955142588.080002</v>
      </c>
      <c r="X194" s="20">
        <f t="shared" si="8"/>
        <v>0.1506710318953291</v>
      </c>
      <c r="Y194" s="20">
        <f t="shared" si="9"/>
        <v>0.1506710318953291</v>
      </c>
      <c r="Z194" s="20">
        <f t="shared" si="10"/>
        <v>7.145896788256759E-3</v>
      </c>
      <c r="AA194" s="21">
        <f t="shared" si="11"/>
        <v>0.15781692868358585</v>
      </c>
    </row>
    <row r="195" spans="1:27" ht="300" outlineLevel="2" x14ac:dyDescent="0.25">
      <c r="A195" s="15" t="s">
        <v>377</v>
      </c>
      <c r="B195" s="16" t="s">
        <v>300</v>
      </c>
      <c r="C195" s="16" t="s">
        <v>33</v>
      </c>
      <c r="D195" s="16" t="s">
        <v>53</v>
      </c>
      <c r="E195" s="16" t="s">
        <v>54</v>
      </c>
      <c r="F195" s="16">
        <v>522</v>
      </c>
      <c r="G195" s="16">
        <v>1112</v>
      </c>
      <c r="H195" s="16">
        <v>3420</v>
      </c>
      <c r="I195" s="17" t="s">
        <v>439</v>
      </c>
      <c r="J195" s="18">
        <v>0</v>
      </c>
      <c r="K195" s="19">
        <v>1889846774</v>
      </c>
      <c r="L195" s="19">
        <v>0</v>
      </c>
      <c r="M195" s="19">
        <v>0</v>
      </c>
      <c r="N195" s="19">
        <v>1889846774</v>
      </c>
      <c r="O195" s="19">
        <v>0</v>
      </c>
      <c r="P195" s="19">
        <v>0</v>
      </c>
      <c r="Q195" s="19">
        <v>0</v>
      </c>
      <c r="R195" s="19">
        <v>0</v>
      </c>
      <c r="S195" s="19">
        <v>0</v>
      </c>
      <c r="T195" s="19">
        <v>1889846774</v>
      </c>
      <c r="U195" s="19">
        <v>1889846774</v>
      </c>
      <c r="V195" s="19">
        <v>0</v>
      </c>
      <c r="W195" s="19">
        <v>1889846774</v>
      </c>
      <c r="X195" s="20">
        <f t="shared" si="8"/>
        <v>0</v>
      </c>
      <c r="Y195" s="20">
        <f t="shared" si="9"/>
        <v>0</v>
      </c>
      <c r="Z195" s="20">
        <f t="shared" si="10"/>
        <v>0</v>
      </c>
      <c r="AA195" s="21">
        <f t="shared" si="11"/>
        <v>0</v>
      </c>
    </row>
    <row r="196" spans="1:27" ht="300" outlineLevel="2" x14ac:dyDescent="0.25">
      <c r="A196" s="15" t="s">
        <v>377</v>
      </c>
      <c r="B196" s="16" t="s">
        <v>300</v>
      </c>
      <c r="C196" s="16" t="s">
        <v>33</v>
      </c>
      <c r="D196" s="16" t="s">
        <v>53</v>
      </c>
      <c r="E196" s="16" t="s">
        <v>54</v>
      </c>
      <c r="F196" s="16">
        <v>542</v>
      </c>
      <c r="G196" s="16">
        <v>1112</v>
      </c>
      <c r="H196" s="16">
        <v>3420</v>
      </c>
      <c r="I196" s="17" t="s">
        <v>440</v>
      </c>
      <c r="J196" s="18">
        <v>0</v>
      </c>
      <c r="K196" s="19">
        <v>7600184556</v>
      </c>
      <c r="L196" s="19">
        <v>0</v>
      </c>
      <c r="M196" s="19">
        <v>0</v>
      </c>
      <c r="N196" s="19">
        <v>7600184556</v>
      </c>
      <c r="O196" s="19">
        <v>0</v>
      </c>
      <c r="P196" s="19">
        <v>0</v>
      </c>
      <c r="Q196" s="19">
        <v>0</v>
      </c>
      <c r="R196" s="19">
        <v>0</v>
      </c>
      <c r="S196" s="19">
        <v>0</v>
      </c>
      <c r="T196" s="19">
        <v>7600184556</v>
      </c>
      <c r="U196" s="19">
        <v>7600184556</v>
      </c>
      <c r="V196" s="19">
        <v>0</v>
      </c>
      <c r="W196" s="19">
        <v>7600184556</v>
      </c>
      <c r="X196" s="20">
        <f t="shared" si="8"/>
        <v>0</v>
      </c>
      <c r="Y196" s="20">
        <f t="shared" si="9"/>
        <v>0</v>
      </c>
      <c r="Z196" s="20">
        <f t="shared" si="10"/>
        <v>0</v>
      </c>
      <c r="AA196" s="21">
        <f t="shared" si="11"/>
        <v>0</v>
      </c>
    </row>
    <row r="197" spans="1:27" ht="120" outlineLevel="2" x14ac:dyDescent="0.25">
      <c r="A197" s="15" t="s">
        <v>377</v>
      </c>
      <c r="B197" s="16" t="s">
        <v>300</v>
      </c>
      <c r="C197" s="16" t="s">
        <v>33</v>
      </c>
      <c r="D197" s="16" t="s">
        <v>53</v>
      </c>
      <c r="E197" s="16" t="s">
        <v>54</v>
      </c>
      <c r="F197" s="16" t="s">
        <v>35</v>
      </c>
      <c r="G197" s="16">
        <v>1112</v>
      </c>
      <c r="H197" s="16">
        <v>3420</v>
      </c>
      <c r="I197" s="17" t="s">
        <v>55</v>
      </c>
      <c r="J197" s="18">
        <v>15357263384</v>
      </c>
      <c r="K197" s="19">
        <v>15357263384</v>
      </c>
      <c r="L197" s="19">
        <v>0</v>
      </c>
      <c r="M197" s="19">
        <v>0</v>
      </c>
      <c r="N197" s="19">
        <v>15357263384</v>
      </c>
      <c r="O197" s="19">
        <v>0</v>
      </c>
      <c r="P197" s="19">
        <v>12128900114</v>
      </c>
      <c r="Q197" s="19">
        <v>0</v>
      </c>
      <c r="R197" s="19">
        <v>3228363270</v>
      </c>
      <c r="S197" s="19">
        <v>3228363270</v>
      </c>
      <c r="T197" s="19">
        <v>0</v>
      </c>
      <c r="U197" s="19">
        <v>0</v>
      </c>
      <c r="V197" s="19">
        <v>0</v>
      </c>
      <c r="W197" s="19">
        <v>0</v>
      </c>
      <c r="X197" s="20">
        <f t="shared" si="8"/>
        <v>0.21021735378736017</v>
      </c>
      <c r="Y197" s="20">
        <f t="shared" si="9"/>
        <v>0.21021735378736017</v>
      </c>
      <c r="Z197" s="20">
        <f t="shared" si="10"/>
        <v>0.78978264621263983</v>
      </c>
      <c r="AA197" s="21">
        <f t="shared" si="11"/>
        <v>1</v>
      </c>
    </row>
    <row r="198" spans="1:27" ht="60" outlineLevel="2" x14ac:dyDescent="0.25">
      <c r="A198" s="15" t="s">
        <v>377</v>
      </c>
      <c r="B198" s="16" t="s">
        <v>300</v>
      </c>
      <c r="C198" s="16" t="s">
        <v>33</v>
      </c>
      <c r="D198" s="16" t="s">
        <v>56</v>
      </c>
      <c r="E198" s="16" t="s">
        <v>54</v>
      </c>
      <c r="F198" s="16" t="s">
        <v>35</v>
      </c>
      <c r="G198" s="16">
        <v>1112</v>
      </c>
      <c r="H198" s="16">
        <v>3420</v>
      </c>
      <c r="I198" s="17" t="s">
        <v>57</v>
      </c>
      <c r="J198" s="18">
        <v>830122345</v>
      </c>
      <c r="K198" s="19">
        <v>830122345</v>
      </c>
      <c r="L198" s="19">
        <v>0</v>
      </c>
      <c r="M198" s="19">
        <v>0</v>
      </c>
      <c r="N198" s="19">
        <v>830122345</v>
      </c>
      <c r="O198" s="19">
        <v>0</v>
      </c>
      <c r="P198" s="19">
        <v>655628160</v>
      </c>
      <c r="Q198" s="19">
        <v>0</v>
      </c>
      <c r="R198" s="19">
        <v>174494185</v>
      </c>
      <c r="S198" s="19">
        <v>174494185</v>
      </c>
      <c r="T198" s="19">
        <v>0</v>
      </c>
      <c r="U198" s="19">
        <v>0</v>
      </c>
      <c r="V198" s="19">
        <v>0</v>
      </c>
      <c r="W198" s="19">
        <v>0</v>
      </c>
      <c r="X198" s="20">
        <f t="shared" si="8"/>
        <v>0.21020297315331271</v>
      </c>
      <c r="Y198" s="20">
        <f t="shared" si="9"/>
        <v>0.21020297315331271</v>
      </c>
      <c r="Z198" s="20">
        <f t="shared" si="10"/>
        <v>0.78979702684668729</v>
      </c>
      <c r="AA198" s="21">
        <f t="shared" si="11"/>
        <v>1</v>
      </c>
    </row>
    <row r="199" spans="1:27" ht="120" outlineLevel="2" x14ac:dyDescent="0.25">
      <c r="A199" s="15" t="s">
        <v>377</v>
      </c>
      <c r="B199" s="16" t="s">
        <v>300</v>
      </c>
      <c r="C199" s="16" t="s">
        <v>33</v>
      </c>
      <c r="D199" s="16" t="s">
        <v>58</v>
      </c>
      <c r="E199" s="16" t="s">
        <v>54</v>
      </c>
      <c r="F199" s="16" t="s">
        <v>35</v>
      </c>
      <c r="G199" s="16">
        <v>1112</v>
      </c>
      <c r="H199" s="16">
        <v>3420</v>
      </c>
      <c r="I199" s="17" t="s">
        <v>59</v>
      </c>
      <c r="J199" s="18">
        <v>761938136</v>
      </c>
      <c r="K199" s="19">
        <v>761938136</v>
      </c>
      <c r="L199" s="19">
        <v>0</v>
      </c>
      <c r="M199" s="19">
        <v>0</v>
      </c>
      <c r="N199" s="19">
        <v>761938136</v>
      </c>
      <c r="O199" s="19">
        <v>0</v>
      </c>
      <c r="P199" s="19">
        <v>643592033</v>
      </c>
      <c r="Q199" s="19">
        <v>0</v>
      </c>
      <c r="R199" s="19">
        <v>118346103</v>
      </c>
      <c r="S199" s="19">
        <v>118346103</v>
      </c>
      <c r="T199" s="19">
        <v>0</v>
      </c>
      <c r="U199" s="19">
        <v>0</v>
      </c>
      <c r="V199" s="19">
        <v>0</v>
      </c>
      <c r="W199" s="19">
        <v>0</v>
      </c>
      <c r="X199" s="20">
        <f t="shared" si="8"/>
        <v>0.15532245652027582</v>
      </c>
      <c r="Y199" s="20">
        <f t="shared" si="9"/>
        <v>0.15532245652027582</v>
      </c>
      <c r="Z199" s="20">
        <f t="shared" si="10"/>
        <v>0.84467754347972424</v>
      </c>
      <c r="AA199" s="21">
        <f t="shared" si="11"/>
        <v>1</v>
      </c>
    </row>
    <row r="200" spans="1:27" ht="90" outlineLevel="2" x14ac:dyDescent="0.25">
      <c r="A200" s="15" t="s">
        <v>377</v>
      </c>
      <c r="B200" s="16" t="s">
        <v>300</v>
      </c>
      <c r="C200" s="16" t="s">
        <v>33</v>
      </c>
      <c r="D200" s="16" t="s">
        <v>60</v>
      </c>
      <c r="E200" s="16" t="s">
        <v>54</v>
      </c>
      <c r="F200" s="16" t="s">
        <v>35</v>
      </c>
      <c r="G200" s="16">
        <v>1112</v>
      </c>
      <c r="H200" s="16">
        <v>3420</v>
      </c>
      <c r="I200" s="17" t="s">
        <v>61</v>
      </c>
      <c r="J200" s="18">
        <v>4980734070</v>
      </c>
      <c r="K200" s="19">
        <v>4980734070</v>
      </c>
      <c r="L200" s="19">
        <v>0</v>
      </c>
      <c r="M200" s="19">
        <v>0</v>
      </c>
      <c r="N200" s="19">
        <v>4980734070</v>
      </c>
      <c r="O200" s="19">
        <v>0</v>
      </c>
      <c r="P200" s="19">
        <v>3933891476</v>
      </c>
      <c r="Q200" s="19">
        <v>0</v>
      </c>
      <c r="R200" s="19">
        <v>1046842594</v>
      </c>
      <c r="S200" s="19">
        <v>1046842594</v>
      </c>
      <c r="T200" s="19">
        <v>0</v>
      </c>
      <c r="U200" s="19">
        <v>0</v>
      </c>
      <c r="V200" s="19">
        <v>0</v>
      </c>
      <c r="W200" s="19">
        <v>0</v>
      </c>
      <c r="X200" s="20">
        <f t="shared" si="8"/>
        <v>0.21017837517271826</v>
      </c>
      <c r="Y200" s="20">
        <f t="shared" si="9"/>
        <v>0.21017837517271826</v>
      </c>
      <c r="Z200" s="20">
        <f t="shared" si="10"/>
        <v>0.78982162482728169</v>
      </c>
      <c r="AA200" s="21">
        <f t="shared" si="11"/>
        <v>1</v>
      </c>
    </row>
    <row r="201" spans="1:27" ht="90" outlineLevel="2" x14ac:dyDescent="0.25">
      <c r="A201" s="15" t="s">
        <v>377</v>
      </c>
      <c r="B201" s="16" t="s">
        <v>300</v>
      </c>
      <c r="C201" s="16" t="s">
        <v>33</v>
      </c>
      <c r="D201" s="16" t="s">
        <v>62</v>
      </c>
      <c r="E201" s="16" t="s">
        <v>54</v>
      </c>
      <c r="F201" s="16" t="s">
        <v>35</v>
      </c>
      <c r="G201" s="16">
        <v>1112</v>
      </c>
      <c r="H201" s="16">
        <v>3420</v>
      </c>
      <c r="I201" s="17" t="s">
        <v>63</v>
      </c>
      <c r="J201" s="18">
        <v>2490367035</v>
      </c>
      <c r="K201" s="19">
        <v>2490367035</v>
      </c>
      <c r="L201" s="19">
        <v>0</v>
      </c>
      <c r="M201" s="19">
        <v>0</v>
      </c>
      <c r="N201" s="19">
        <v>2490367035</v>
      </c>
      <c r="O201" s="19">
        <v>0</v>
      </c>
      <c r="P201" s="19">
        <v>1966844812</v>
      </c>
      <c r="Q201" s="19">
        <v>0</v>
      </c>
      <c r="R201" s="19">
        <v>523522223</v>
      </c>
      <c r="S201" s="19">
        <v>523522223</v>
      </c>
      <c r="T201" s="19">
        <v>0</v>
      </c>
      <c r="U201" s="19">
        <v>0</v>
      </c>
      <c r="V201" s="19">
        <v>0</v>
      </c>
      <c r="W201" s="19">
        <v>0</v>
      </c>
      <c r="X201" s="20">
        <f t="shared" si="8"/>
        <v>0.21021890172907787</v>
      </c>
      <c r="Y201" s="20">
        <f t="shared" si="9"/>
        <v>0.21021890172907787</v>
      </c>
      <c r="Z201" s="20">
        <f t="shared" si="10"/>
        <v>0.78978109827092213</v>
      </c>
      <c r="AA201" s="21">
        <f t="shared" si="11"/>
        <v>1</v>
      </c>
    </row>
    <row r="202" spans="1:27" ht="60" outlineLevel="2" x14ac:dyDescent="0.25">
      <c r="A202" s="15" t="s">
        <v>377</v>
      </c>
      <c r="B202" s="16" t="s">
        <v>300</v>
      </c>
      <c r="C202" s="16" t="s">
        <v>33</v>
      </c>
      <c r="D202" s="16" t="s">
        <v>64</v>
      </c>
      <c r="E202" s="16" t="s">
        <v>54</v>
      </c>
      <c r="F202" s="16" t="s">
        <v>35</v>
      </c>
      <c r="G202" s="16">
        <v>1112</v>
      </c>
      <c r="H202" s="16">
        <v>3420</v>
      </c>
      <c r="I202" s="17" t="s">
        <v>65</v>
      </c>
      <c r="J202" s="18">
        <v>10288136777</v>
      </c>
      <c r="K202" s="19">
        <v>10288136777</v>
      </c>
      <c r="L202" s="19">
        <v>0</v>
      </c>
      <c r="M202" s="19">
        <v>0</v>
      </c>
      <c r="N202" s="19">
        <v>10288136777</v>
      </c>
      <c r="O202" s="19">
        <v>0</v>
      </c>
      <c r="P202" s="19">
        <v>0</v>
      </c>
      <c r="Q202" s="19">
        <v>0</v>
      </c>
      <c r="R202" s="19">
        <v>1491657798.05</v>
      </c>
      <c r="S202" s="19">
        <v>731347579.24000001</v>
      </c>
      <c r="T202" s="19">
        <v>8796478978.9500008</v>
      </c>
      <c r="U202" s="19">
        <v>8796478978.9500008</v>
      </c>
      <c r="V202" s="19">
        <v>0</v>
      </c>
      <c r="W202" s="19">
        <v>8796478978.9500008</v>
      </c>
      <c r="X202" s="20">
        <f t="shared" ref="X202:X265" si="12">R202/K202</f>
        <v>0.14498813831720503</v>
      </c>
      <c r="Y202" s="20">
        <f t="shared" ref="Y202:Y265" si="13">R202/N202</f>
        <v>0.14498813831720503</v>
      </c>
      <c r="Z202" s="20">
        <f t="shared" ref="Z202:Z265" si="14">(O202+P202+Q202)/N202</f>
        <v>0</v>
      </c>
      <c r="AA202" s="21">
        <f t="shared" ref="AA202:AA265" si="15">Y202+Z202</f>
        <v>0.14498813831720503</v>
      </c>
    </row>
    <row r="203" spans="1:27" outlineLevel="2" x14ac:dyDescent="0.25">
      <c r="A203" s="15" t="s">
        <v>377</v>
      </c>
      <c r="B203" s="16" t="s">
        <v>464</v>
      </c>
      <c r="C203" s="16" t="s">
        <v>33</v>
      </c>
      <c r="D203" s="16" t="s">
        <v>34</v>
      </c>
      <c r="E203" s="16"/>
      <c r="F203" s="16">
        <v>280</v>
      </c>
      <c r="G203" s="16">
        <v>1111</v>
      </c>
      <c r="H203" s="16">
        <v>3480</v>
      </c>
      <c r="I203" s="17" t="s">
        <v>36</v>
      </c>
      <c r="J203" s="18">
        <v>69173820475</v>
      </c>
      <c r="K203" s="19">
        <v>69173820475</v>
      </c>
      <c r="L203" s="19">
        <v>0</v>
      </c>
      <c r="M203" s="19">
        <v>0</v>
      </c>
      <c r="N203" s="19">
        <v>69173820475</v>
      </c>
      <c r="O203" s="19">
        <v>0</v>
      </c>
      <c r="P203" s="19">
        <v>183550.38</v>
      </c>
      <c r="Q203" s="19">
        <v>0</v>
      </c>
      <c r="R203" s="19">
        <v>10604079126.1</v>
      </c>
      <c r="S203" s="19">
        <v>10604079126.1</v>
      </c>
      <c r="T203" s="19">
        <v>58569557798.519997</v>
      </c>
      <c r="U203" s="19">
        <v>58569557798.519997</v>
      </c>
      <c r="V203" s="19">
        <v>0</v>
      </c>
      <c r="W203" s="19">
        <v>58569557798.519997</v>
      </c>
      <c r="X203" s="20">
        <f t="shared" si="12"/>
        <v>0.15329613216798404</v>
      </c>
      <c r="Y203" s="20">
        <f t="shared" si="13"/>
        <v>0.15329613216798404</v>
      </c>
      <c r="Z203" s="20">
        <f t="shared" si="14"/>
        <v>2.6534659895839736E-6</v>
      </c>
      <c r="AA203" s="21">
        <f t="shared" si="15"/>
        <v>0.15329878563397362</v>
      </c>
    </row>
    <row r="204" spans="1:27" outlineLevel="2" x14ac:dyDescent="0.25">
      <c r="A204" s="15" t="s">
        <v>377</v>
      </c>
      <c r="B204" s="16" t="s">
        <v>464</v>
      </c>
      <c r="C204" s="16" t="s">
        <v>33</v>
      </c>
      <c r="D204" s="16" t="s">
        <v>37</v>
      </c>
      <c r="E204" s="16"/>
      <c r="F204" s="16">
        <v>280</v>
      </c>
      <c r="G204" s="16">
        <v>1111</v>
      </c>
      <c r="H204" s="16">
        <v>3480</v>
      </c>
      <c r="I204" s="17" t="s">
        <v>38</v>
      </c>
      <c r="J204" s="18">
        <v>2243614907</v>
      </c>
      <c r="K204" s="19">
        <v>2243614907</v>
      </c>
      <c r="L204" s="19">
        <v>0</v>
      </c>
      <c r="M204" s="19">
        <v>0</v>
      </c>
      <c r="N204" s="19">
        <v>2243614907</v>
      </c>
      <c r="O204" s="19">
        <v>0</v>
      </c>
      <c r="P204" s="19">
        <v>0</v>
      </c>
      <c r="Q204" s="19">
        <v>0</v>
      </c>
      <c r="R204" s="19">
        <v>437541190.79000002</v>
      </c>
      <c r="S204" s="19">
        <v>437541190.79000002</v>
      </c>
      <c r="T204" s="19">
        <v>1806073716.21</v>
      </c>
      <c r="U204" s="19">
        <v>1806073716.21</v>
      </c>
      <c r="V204" s="19">
        <v>0</v>
      </c>
      <c r="W204" s="19">
        <v>1806073716.21</v>
      </c>
      <c r="X204" s="20">
        <f t="shared" si="12"/>
        <v>0.19501617208233321</v>
      </c>
      <c r="Y204" s="20">
        <f t="shared" si="13"/>
        <v>0.19501617208233321</v>
      </c>
      <c r="Z204" s="20">
        <f t="shared" si="14"/>
        <v>0</v>
      </c>
      <c r="AA204" s="21">
        <f t="shared" si="15"/>
        <v>0.19501617208233321</v>
      </c>
    </row>
    <row r="205" spans="1:27" outlineLevel="2" x14ac:dyDescent="0.25">
      <c r="A205" s="15" t="s">
        <v>377</v>
      </c>
      <c r="B205" s="16" t="s">
        <v>464</v>
      </c>
      <c r="C205" s="16" t="s">
        <v>33</v>
      </c>
      <c r="D205" s="16" t="s">
        <v>378</v>
      </c>
      <c r="E205" s="16"/>
      <c r="F205" s="16">
        <v>280</v>
      </c>
      <c r="G205" s="16">
        <v>1111</v>
      </c>
      <c r="H205" s="16">
        <v>3480</v>
      </c>
      <c r="I205" s="17" t="s">
        <v>379</v>
      </c>
      <c r="J205" s="18">
        <v>7913689</v>
      </c>
      <c r="K205" s="19">
        <v>7913689</v>
      </c>
      <c r="L205" s="19">
        <v>0</v>
      </c>
      <c r="M205" s="19">
        <v>0</v>
      </c>
      <c r="N205" s="19">
        <v>7913689</v>
      </c>
      <c r="O205" s="19">
        <v>0</v>
      </c>
      <c r="P205" s="19">
        <v>0</v>
      </c>
      <c r="Q205" s="19">
        <v>0</v>
      </c>
      <c r="R205" s="19">
        <v>1197086.73</v>
      </c>
      <c r="S205" s="19">
        <v>1197086.73</v>
      </c>
      <c r="T205" s="19">
        <v>6716602.2699999996</v>
      </c>
      <c r="U205" s="19">
        <v>6716602.2699999996</v>
      </c>
      <c r="V205" s="19">
        <v>0</v>
      </c>
      <c r="W205" s="19">
        <v>6716602.2699999996</v>
      </c>
      <c r="X205" s="20">
        <f t="shared" si="12"/>
        <v>0.15126785118798577</v>
      </c>
      <c r="Y205" s="20">
        <f t="shared" si="13"/>
        <v>0.15126785118798577</v>
      </c>
      <c r="Z205" s="20">
        <f t="shared" si="14"/>
        <v>0</v>
      </c>
      <c r="AA205" s="21">
        <f t="shared" si="15"/>
        <v>0.15126785118798577</v>
      </c>
    </row>
    <row r="206" spans="1:27" outlineLevel="2" x14ac:dyDescent="0.25">
      <c r="A206" s="15" t="s">
        <v>377</v>
      </c>
      <c r="B206" s="16" t="s">
        <v>464</v>
      </c>
      <c r="C206" s="16" t="s">
        <v>33</v>
      </c>
      <c r="D206" s="16" t="s">
        <v>380</v>
      </c>
      <c r="E206" s="16"/>
      <c r="F206" s="16">
        <v>280</v>
      </c>
      <c r="G206" s="16">
        <v>1111</v>
      </c>
      <c r="H206" s="16">
        <v>3480</v>
      </c>
      <c r="I206" s="17" t="s">
        <v>381</v>
      </c>
      <c r="J206" s="18">
        <v>89047779</v>
      </c>
      <c r="K206" s="19">
        <v>89047779</v>
      </c>
      <c r="L206" s="19">
        <v>0</v>
      </c>
      <c r="M206" s="19">
        <v>0</v>
      </c>
      <c r="N206" s="19">
        <v>89047779</v>
      </c>
      <c r="O206" s="19">
        <v>0</v>
      </c>
      <c r="P206" s="19">
        <v>89047779</v>
      </c>
      <c r="Q206" s="19">
        <v>0</v>
      </c>
      <c r="R206" s="19">
        <v>0</v>
      </c>
      <c r="S206" s="19">
        <v>0</v>
      </c>
      <c r="T206" s="19">
        <v>0</v>
      </c>
      <c r="U206" s="19">
        <v>0</v>
      </c>
      <c r="V206" s="19">
        <v>0</v>
      </c>
      <c r="W206" s="19">
        <v>0</v>
      </c>
      <c r="X206" s="20">
        <f t="shared" si="12"/>
        <v>0</v>
      </c>
      <c r="Y206" s="20">
        <f t="shared" si="13"/>
        <v>0</v>
      </c>
      <c r="Z206" s="20">
        <f t="shared" si="14"/>
        <v>1</v>
      </c>
      <c r="AA206" s="21">
        <f t="shared" si="15"/>
        <v>1</v>
      </c>
    </row>
    <row r="207" spans="1:27" outlineLevel="2" x14ac:dyDescent="0.25">
      <c r="A207" s="15" t="s">
        <v>377</v>
      </c>
      <c r="B207" s="16" t="s">
        <v>464</v>
      </c>
      <c r="C207" s="16" t="s">
        <v>33</v>
      </c>
      <c r="D207" s="16" t="s">
        <v>43</v>
      </c>
      <c r="E207" s="16"/>
      <c r="F207" s="16">
        <v>280</v>
      </c>
      <c r="G207" s="16">
        <v>1111</v>
      </c>
      <c r="H207" s="16">
        <v>3480</v>
      </c>
      <c r="I207" s="17" t="s">
        <v>44</v>
      </c>
      <c r="J207" s="18">
        <v>17157502004</v>
      </c>
      <c r="K207" s="19">
        <v>17157502004</v>
      </c>
      <c r="L207" s="19">
        <v>0</v>
      </c>
      <c r="M207" s="19">
        <v>0</v>
      </c>
      <c r="N207" s="19">
        <v>17157502004</v>
      </c>
      <c r="O207" s="19">
        <v>0</v>
      </c>
      <c r="P207" s="19">
        <v>47583217.880000003</v>
      </c>
      <c r="Q207" s="19">
        <v>0</v>
      </c>
      <c r="R207" s="19">
        <v>2494890182.4099998</v>
      </c>
      <c r="S207" s="19">
        <v>2494890182.4099998</v>
      </c>
      <c r="T207" s="19">
        <v>14615028603.709999</v>
      </c>
      <c r="U207" s="19">
        <v>14615028603.709999</v>
      </c>
      <c r="V207" s="19">
        <v>0</v>
      </c>
      <c r="W207" s="19">
        <v>14615028603.710001</v>
      </c>
      <c r="X207" s="20">
        <f t="shared" si="12"/>
        <v>0.14541103838008329</v>
      </c>
      <c r="Y207" s="20">
        <f t="shared" si="13"/>
        <v>0.14541103838008329</v>
      </c>
      <c r="Z207" s="20">
        <f t="shared" si="14"/>
        <v>2.7733185092390913E-3</v>
      </c>
      <c r="AA207" s="21">
        <f t="shared" si="15"/>
        <v>0.14818435688932238</v>
      </c>
    </row>
    <row r="208" spans="1:27" ht="30" outlineLevel="2" x14ac:dyDescent="0.25">
      <c r="A208" s="15" t="s">
        <v>377</v>
      </c>
      <c r="B208" s="16" t="s">
        <v>464</v>
      </c>
      <c r="C208" s="16" t="s">
        <v>33</v>
      </c>
      <c r="D208" s="16" t="s">
        <v>45</v>
      </c>
      <c r="E208" s="16"/>
      <c r="F208" s="16">
        <v>280</v>
      </c>
      <c r="G208" s="16">
        <v>1111</v>
      </c>
      <c r="H208" s="16">
        <v>3480</v>
      </c>
      <c r="I208" s="17" t="s">
        <v>46</v>
      </c>
      <c r="J208" s="18">
        <v>905617309</v>
      </c>
      <c r="K208" s="19">
        <v>905617309</v>
      </c>
      <c r="L208" s="19">
        <v>0</v>
      </c>
      <c r="M208" s="19">
        <v>0</v>
      </c>
      <c r="N208" s="19">
        <v>905617309</v>
      </c>
      <c r="O208" s="19">
        <v>0</v>
      </c>
      <c r="P208" s="19">
        <v>0</v>
      </c>
      <c r="Q208" s="19">
        <v>0</v>
      </c>
      <c r="R208" s="19">
        <v>137059130.93000001</v>
      </c>
      <c r="S208" s="19">
        <v>137059130.93000001</v>
      </c>
      <c r="T208" s="19">
        <v>768558178.07000005</v>
      </c>
      <c r="U208" s="19">
        <v>768558178.07000005</v>
      </c>
      <c r="V208" s="19">
        <v>0</v>
      </c>
      <c r="W208" s="19">
        <v>768558178.06999993</v>
      </c>
      <c r="X208" s="20">
        <f t="shared" si="12"/>
        <v>0.15134332081322885</v>
      </c>
      <c r="Y208" s="20">
        <f t="shared" si="13"/>
        <v>0.15134332081322885</v>
      </c>
      <c r="Z208" s="20">
        <f t="shared" si="14"/>
        <v>0</v>
      </c>
      <c r="AA208" s="21">
        <f t="shared" si="15"/>
        <v>0.15134332081322885</v>
      </c>
    </row>
    <row r="209" spans="1:27" outlineLevel="2" x14ac:dyDescent="0.25">
      <c r="A209" s="15" t="s">
        <v>377</v>
      </c>
      <c r="B209" s="16" t="s">
        <v>464</v>
      </c>
      <c r="C209" s="16" t="s">
        <v>33</v>
      </c>
      <c r="D209" s="16" t="s">
        <v>47</v>
      </c>
      <c r="E209" s="16"/>
      <c r="F209" s="16">
        <v>280</v>
      </c>
      <c r="G209" s="16">
        <v>1111</v>
      </c>
      <c r="H209" s="16">
        <v>3480</v>
      </c>
      <c r="I209" s="17" t="s">
        <v>48</v>
      </c>
      <c r="J209" s="18">
        <v>6048413893</v>
      </c>
      <c r="K209" s="19">
        <v>6048413893</v>
      </c>
      <c r="L209" s="19">
        <v>0</v>
      </c>
      <c r="M209" s="19">
        <v>0</v>
      </c>
      <c r="N209" s="19">
        <v>6048413893</v>
      </c>
      <c r="O209" s="19">
        <v>0</v>
      </c>
      <c r="P209" s="19">
        <v>13231341.02</v>
      </c>
      <c r="Q209" s="19">
        <v>0</v>
      </c>
      <c r="R209" s="19">
        <v>7636979.2599999998</v>
      </c>
      <c r="S209" s="19">
        <v>7636979.2599999998</v>
      </c>
      <c r="T209" s="19">
        <v>6027545572.7200003</v>
      </c>
      <c r="U209" s="19">
        <v>6027545572.7200003</v>
      </c>
      <c r="V209" s="19">
        <v>0</v>
      </c>
      <c r="W209" s="19">
        <v>6027545572.7199993</v>
      </c>
      <c r="X209" s="20">
        <f t="shared" si="12"/>
        <v>1.2626416437602744E-3</v>
      </c>
      <c r="Y209" s="20">
        <f t="shared" si="13"/>
        <v>1.2626416437602744E-3</v>
      </c>
      <c r="Z209" s="20">
        <f t="shared" si="14"/>
        <v>2.1875720236859126E-3</v>
      </c>
      <c r="AA209" s="21">
        <f t="shared" si="15"/>
        <v>3.450213667446187E-3</v>
      </c>
    </row>
    <row r="210" spans="1:27" outlineLevel="2" x14ac:dyDescent="0.25">
      <c r="A210" s="15" t="s">
        <v>377</v>
      </c>
      <c r="B210" s="16" t="s">
        <v>464</v>
      </c>
      <c r="C210" s="16" t="s">
        <v>33</v>
      </c>
      <c r="D210" s="16" t="s">
        <v>49</v>
      </c>
      <c r="E210" s="16"/>
      <c r="F210" s="16">
        <v>280</v>
      </c>
      <c r="G210" s="16">
        <v>1111</v>
      </c>
      <c r="H210" s="16">
        <v>3480</v>
      </c>
      <c r="I210" s="17" t="s">
        <v>50</v>
      </c>
      <c r="J210" s="18">
        <v>9365766086</v>
      </c>
      <c r="K210" s="19">
        <v>9365766086</v>
      </c>
      <c r="L210" s="19">
        <v>0</v>
      </c>
      <c r="M210" s="19">
        <v>0</v>
      </c>
      <c r="N210" s="19">
        <v>9365766086</v>
      </c>
      <c r="O210" s="19">
        <v>0</v>
      </c>
      <c r="P210" s="19">
        <v>29061277.949999999</v>
      </c>
      <c r="Q210" s="19">
        <v>0</v>
      </c>
      <c r="R210" s="19">
        <v>8338102058.9899998</v>
      </c>
      <c r="S210" s="19">
        <v>8338102058.9899998</v>
      </c>
      <c r="T210" s="19">
        <v>998602749.05999994</v>
      </c>
      <c r="U210" s="19">
        <v>998602749.05999994</v>
      </c>
      <c r="V210" s="19">
        <v>0</v>
      </c>
      <c r="W210" s="19">
        <v>998602749.05999947</v>
      </c>
      <c r="X210" s="20">
        <f t="shared" si="12"/>
        <v>0.89027442949422386</v>
      </c>
      <c r="Y210" s="20">
        <f t="shared" si="13"/>
        <v>0.89027442949422386</v>
      </c>
      <c r="Z210" s="20">
        <f t="shared" si="14"/>
        <v>3.1029258774080385E-3</v>
      </c>
      <c r="AA210" s="21">
        <f t="shared" si="15"/>
        <v>0.89337735537163188</v>
      </c>
    </row>
    <row r="211" spans="1:27" outlineLevel="2" x14ac:dyDescent="0.25">
      <c r="A211" s="15" t="s">
        <v>377</v>
      </c>
      <c r="B211" s="16" t="s">
        <v>464</v>
      </c>
      <c r="C211" s="16" t="s">
        <v>33</v>
      </c>
      <c r="D211" s="16" t="s">
        <v>51</v>
      </c>
      <c r="E211" s="16"/>
      <c r="F211" s="16">
        <v>280</v>
      </c>
      <c r="G211" s="16">
        <v>1111</v>
      </c>
      <c r="H211" s="16">
        <v>3480</v>
      </c>
      <c r="I211" s="17" t="s">
        <v>52</v>
      </c>
      <c r="J211" s="18">
        <v>14179483057</v>
      </c>
      <c r="K211" s="19">
        <v>14179483057</v>
      </c>
      <c r="L211" s="19">
        <v>0</v>
      </c>
      <c r="M211" s="19">
        <v>0</v>
      </c>
      <c r="N211" s="19">
        <v>14179483057</v>
      </c>
      <c r="O211" s="19">
        <v>0</v>
      </c>
      <c r="P211" s="19">
        <v>98888772.180000007</v>
      </c>
      <c r="Q211" s="19">
        <v>0</v>
      </c>
      <c r="R211" s="19">
        <v>2348377734.1999998</v>
      </c>
      <c r="S211" s="19">
        <v>2348377734.1999998</v>
      </c>
      <c r="T211" s="19">
        <v>11732216550.620001</v>
      </c>
      <c r="U211" s="19">
        <v>11732216550.620001</v>
      </c>
      <c r="V211" s="19">
        <v>0</v>
      </c>
      <c r="W211" s="19">
        <v>11732216550.619999</v>
      </c>
      <c r="X211" s="20">
        <f t="shared" si="12"/>
        <v>0.16561800770590673</v>
      </c>
      <c r="Y211" s="20">
        <f t="shared" si="13"/>
        <v>0.16561800770590673</v>
      </c>
      <c r="Z211" s="20">
        <f t="shared" si="14"/>
        <v>6.9740745683377703E-3</v>
      </c>
      <c r="AA211" s="21">
        <f t="shared" si="15"/>
        <v>0.1725920822742445</v>
      </c>
    </row>
    <row r="212" spans="1:27" ht="300" outlineLevel="2" x14ac:dyDescent="0.25">
      <c r="A212" s="15" t="s">
        <v>377</v>
      </c>
      <c r="B212" s="16" t="s">
        <v>464</v>
      </c>
      <c r="C212" s="16" t="s">
        <v>33</v>
      </c>
      <c r="D212" s="16" t="s">
        <v>53</v>
      </c>
      <c r="E212" s="16" t="s">
        <v>54</v>
      </c>
      <c r="F212" s="16">
        <v>523</v>
      </c>
      <c r="G212" s="16">
        <v>1112</v>
      </c>
      <c r="H212" s="16">
        <v>3420</v>
      </c>
      <c r="I212" s="17" t="s">
        <v>465</v>
      </c>
      <c r="J212" s="18">
        <v>0</v>
      </c>
      <c r="K212" s="19">
        <v>8286615755</v>
      </c>
      <c r="L212" s="19">
        <v>0</v>
      </c>
      <c r="M212" s="19">
        <v>0</v>
      </c>
      <c r="N212" s="19">
        <v>8286615755</v>
      </c>
      <c r="O212" s="19">
        <v>0</v>
      </c>
      <c r="P212" s="19">
        <v>0</v>
      </c>
      <c r="Q212" s="19">
        <v>0</v>
      </c>
      <c r="R212" s="19">
        <v>0</v>
      </c>
      <c r="S212" s="19">
        <v>0</v>
      </c>
      <c r="T212" s="19">
        <v>8286615755</v>
      </c>
      <c r="U212" s="19">
        <v>8286615755</v>
      </c>
      <c r="V212" s="19">
        <v>0</v>
      </c>
      <c r="W212" s="19">
        <v>8286615755</v>
      </c>
      <c r="X212" s="20">
        <f t="shared" si="12"/>
        <v>0</v>
      </c>
      <c r="Y212" s="20">
        <f t="shared" si="13"/>
        <v>0</v>
      </c>
      <c r="Z212" s="20">
        <f t="shared" si="14"/>
        <v>0</v>
      </c>
      <c r="AA212" s="21">
        <f t="shared" si="15"/>
        <v>0</v>
      </c>
    </row>
    <row r="213" spans="1:27" ht="300" outlineLevel="2" x14ac:dyDescent="0.25">
      <c r="A213" s="15" t="s">
        <v>377</v>
      </c>
      <c r="B213" s="16" t="s">
        <v>464</v>
      </c>
      <c r="C213" s="16" t="s">
        <v>33</v>
      </c>
      <c r="D213" s="16" t="s">
        <v>53</v>
      </c>
      <c r="E213" s="16" t="s">
        <v>54</v>
      </c>
      <c r="F213" s="16">
        <v>542</v>
      </c>
      <c r="G213" s="16">
        <v>1112</v>
      </c>
      <c r="H213" s="16">
        <v>3420</v>
      </c>
      <c r="I213" s="17" t="s">
        <v>466</v>
      </c>
      <c r="J213" s="18">
        <v>0</v>
      </c>
      <c r="K213" s="19">
        <v>412687781</v>
      </c>
      <c r="L213" s="19">
        <v>0</v>
      </c>
      <c r="M213" s="19">
        <v>0</v>
      </c>
      <c r="N213" s="19">
        <v>412687781</v>
      </c>
      <c r="O213" s="19">
        <v>0</v>
      </c>
      <c r="P213" s="19">
        <v>0</v>
      </c>
      <c r="Q213" s="19">
        <v>0</v>
      </c>
      <c r="R213" s="19">
        <v>0</v>
      </c>
      <c r="S213" s="19">
        <v>0</v>
      </c>
      <c r="T213" s="19">
        <v>412687781</v>
      </c>
      <c r="U213" s="19">
        <v>412687781</v>
      </c>
      <c r="V213" s="19">
        <v>0</v>
      </c>
      <c r="W213" s="19">
        <v>412687781</v>
      </c>
      <c r="X213" s="20">
        <f t="shared" si="12"/>
        <v>0</v>
      </c>
      <c r="Y213" s="20">
        <f t="shared" si="13"/>
        <v>0</v>
      </c>
      <c r="Z213" s="20">
        <f t="shared" si="14"/>
        <v>0</v>
      </c>
      <c r="AA213" s="21">
        <f t="shared" si="15"/>
        <v>0</v>
      </c>
    </row>
    <row r="214" spans="1:27" ht="300" outlineLevel="2" x14ac:dyDescent="0.25">
      <c r="A214" s="15" t="s">
        <v>377</v>
      </c>
      <c r="B214" s="16" t="s">
        <v>464</v>
      </c>
      <c r="C214" s="16" t="s">
        <v>33</v>
      </c>
      <c r="D214" s="16" t="s">
        <v>53</v>
      </c>
      <c r="E214" s="16" t="s">
        <v>54</v>
      </c>
      <c r="F214" s="16">
        <v>664</v>
      </c>
      <c r="G214" s="16">
        <v>1112</v>
      </c>
      <c r="H214" s="16">
        <v>3480</v>
      </c>
      <c r="I214" s="17" t="s">
        <v>467</v>
      </c>
      <c r="J214" s="18">
        <v>0</v>
      </c>
      <c r="K214" s="19">
        <v>1748700000</v>
      </c>
      <c r="L214" s="19">
        <v>0</v>
      </c>
      <c r="M214" s="19">
        <v>0</v>
      </c>
      <c r="N214" s="19">
        <v>1748700000</v>
      </c>
      <c r="O214" s="19">
        <v>0</v>
      </c>
      <c r="P214" s="19">
        <v>0</v>
      </c>
      <c r="Q214" s="19">
        <v>0</v>
      </c>
      <c r="R214" s="19">
        <v>0</v>
      </c>
      <c r="S214" s="19">
        <v>0</v>
      </c>
      <c r="T214" s="19">
        <v>1748700000</v>
      </c>
      <c r="U214" s="19">
        <v>1748700000</v>
      </c>
      <c r="V214" s="19">
        <v>0</v>
      </c>
      <c r="W214" s="19">
        <v>1748700000</v>
      </c>
      <c r="X214" s="20">
        <f t="shared" si="12"/>
        <v>0</v>
      </c>
      <c r="Y214" s="20">
        <f t="shared" si="13"/>
        <v>0</v>
      </c>
      <c r="Z214" s="20">
        <f t="shared" si="14"/>
        <v>0</v>
      </c>
      <c r="AA214" s="21">
        <f t="shared" si="15"/>
        <v>0</v>
      </c>
    </row>
    <row r="215" spans="1:27" ht="120" outlineLevel="2" x14ac:dyDescent="0.25">
      <c r="A215" s="15" t="s">
        <v>377</v>
      </c>
      <c r="B215" s="16" t="s">
        <v>464</v>
      </c>
      <c r="C215" s="16" t="s">
        <v>33</v>
      </c>
      <c r="D215" s="16" t="s">
        <v>53</v>
      </c>
      <c r="E215" s="16" t="s">
        <v>54</v>
      </c>
      <c r="F215" s="16" t="s">
        <v>35</v>
      </c>
      <c r="G215" s="16">
        <v>1112</v>
      </c>
      <c r="H215" s="16">
        <v>3480</v>
      </c>
      <c r="I215" s="17" t="s">
        <v>55</v>
      </c>
      <c r="J215" s="18">
        <v>11255646588</v>
      </c>
      <c r="K215" s="19">
        <v>11255646588</v>
      </c>
      <c r="L215" s="19">
        <v>0</v>
      </c>
      <c r="M215" s="19">
        <v>0</v>
      </c>
      <c r="N215" s="19">
        <v>11255646588</v>
      </c>
      <c r="O215" s="19">
        <v>0</v>
      </c>
      <c r="P215" s="19">
        <v>8926081537</v>
      </c>
      <c r="Q215" s="19">
        <v>0</v>
      </c>
      <c r="R215" s="19">
        <v>2329565051</v>
      </c>
      <c r="S215" s="19">
        <v>2329565051</v>
      </c>
      <c r="T215" s="19">
        <v>0</v>
      </c>
      <c r="U215" s="19">
        <v>0</v>
      </c>
      <c r="V215" s="19">
        <v>0</v>
      </c>
      <c r="W215" s="19">
        <v>0</v>
      </c>
      <c r="X215" s="20">
        <f t="shared" si="12"/>
        <v>0.20696856753512702</v>
      </c>
      <c r="Y215" s="20">
        <f t="shared" si="13"/>
        <v>0.20696856753512702</v>
      </c>
      <c r="Z215" s="20">
        <f t="shared" si="14"/>
        <v>0.79303143246487295</v>
      </c>
      <c r="AA215" s="21">
        <f t="shared" si="15"/>
        <v>1</v>
      </c>
    </row>
    <row r="216" spans="1:27" ht="60" outlineLevel="2" x14ac:dyDescent="0.25">
      <c r="A216" s="15" t="s">
        <v>377</v>
      </c>
      <c r="B216" s="16" t="s">
        <v>464</v>
      </c>
      <c r="C216" s="16" t="s">
        <v>33</v>
      </c>
      <c r="D216" s="16" t="s">
        <v>56</v>
      </c>
      <c r="E216" s="16" t="s">
        <v>54</v>
      </c>
      <c r="F216" s="16" t="s">
        <v>35</v>
      </c>
      <c r="G216" s="16">
        <v>1112</v>
      </c>
      <c r="H216" s="16">
        <v>3480</v>
      </c>
      <c r="I216" s="17" t="s">
        <v>57</v>
      </c>
      <c r="J216" s="18">
        <v>608413329</v>
      </c>
      <c r="K216" s="19">
        <v>608413329</v>
      </c>
      <c r="L216" s="19">
        <v>0</v>
      </c>
      <c r="M216" s="19">
        <v>0</v>
      </c>
      <c r="N216" s="19">
        <v>608413329</v>
      </c>
      <c r="O216" s="19">
        <v>0</v>
      </c>
      <c r="P216" s="19">
        <v>482483304</v>
      </c>
      <c r="Q216" s="19">
        <v>0</v>
      </c>
      <c r="R216" s="19">
        <v>125930025</v>
      </c>
      <c r="S216" s="19">
        <v>125930025</v>
      </c>
      <c r="T216" s="19">
        <v>0</v>
      </c>
      <c r="U216" s="19">
        <v>0</v>
      </c>
      <c r="V216" s="19">
        <v>0</v>
      </c>
      <c r="W216" s="19">
        <v>0</v>
      </c>
      <c r="X216" s="20">
        <f t="shared" si="12"/>
        <v>0.20698104232361419</v>
      </c>
      <c r="Y216" s="20">
        <f t="shared" si="13"/>
        <v>0.20698104232361419</v>
      </c>
      <c r="Z216" s="20">
        <f t="shared" si="14"/>
        <v>0.79301895767638586</v>
      </c>
      <c r="AA216" s="21">
        <f t="shared" si="15"/>
        <v>1</v>
      </c>
    </row>
    <row r="217" spans="1:27" ht="120" outlineLevel="2" x14ac:dyDescent="0.25">
      <c r="A217" s="15" t="s">
        <v>377</v>
      </c>
      <c r="B217" s="16" t="s">
        <v>464</v>
      </c>
      <c r="C217" s="16" t="s">
        <v>33</v>
      </c>
      <c r="D217" s="16" t="s">
        <v>58</v>
      </c>
      <c r="E217" s="16" t="s">
        <v>54</v>
      </c>
      <c r="F217" s="16" t="s">
        <v>35</v>
      </c>
      <c r="G217" s="16">
        <v>1112</v>
      </c>
      <c r="H217" s="16">
        <v>3480</v>
      </c>
      <c r="I217" s="17" t="s">
        <v>59</v>
      </c>
      <c r="J217" s="18">
        <v>397637293</v>
      </c>
      <c r="K217" s="19">
        <v>397637293</v>
      </c>
      <c r="L217" s="19">
        <v>0</v>
      </c>
      <c r="M217" s="19">
        <v>0</v>
      </c>
      <c r="N217" s="19">
        <v>397637293</v>
      </c>
      <c r="O217" s="19">
        <v>0</v>
      </c>
      <c r="P217" s="19">
        <v>330127843</v>
      </c>
      <c r="Q217" s="19">
        <v>0</v>
      </c>
      <c r="R217" s="19">
        <v>67509450</v>
      </c>
      <c r="S217" s="19">
        <v>67509450</v>
      </c>
      <c r="T217" s="19">
        <v>0</v>
      </c>
      <c r="U217" s="19">
        <v>0</v>
      </c>
      <c r="V217" s="19">
        <v>0</v>
      </c>
      <c r="W217" s="19">
        <v>0</v>
      </c>
      <c r="X217" s="20">
        <f t="shared" si="12"/>
        <v>0.16977645504693645</v>
      </c>
      <c r="Y217" s="20">
        <f t="shared" si="13"/>
        <v>0.16977645504693645</v>
      </c>
      <c r="Z217" s="20">
        <f t="shared" si="14"/>
        <v>0.8302235449530635</v>
      </c>
      <c r="AA217" s="21">
        <f t="shared" si="15"/>
        <v>1</v>
      </c>
    </row>
    <row r="218" spans="1:27" ht="90" outlineLevel="2" x14ac:dyDescent="0.25">
      <c r="A218" s="15" t="s">
        <v>377</v>
      </c>
      <c r="B218" s="16" t="s">
        <v>464</v>
      </c>
      <c r="C218" s="16" t="s">
        <v>33</v>
      </c>
      <c r="D218" s="16" t="s">
        <v>60</v>
      </c>
      <c r="E218" s="16" t="s">
        <v>54</v>
      </c>
      <c r="F218" s="16" t="s">
        <v>35</v>
      </c>
      <c r="G218" s="16">
        <v>1112</v>
      </c>
      <c r="H218" s="16">
        <v>3480</v>
      </c>
      <c r="I218" s="17" t="s">
        <v>61</v>
      </c>
      <c r="J218" s="18">
        <v>3650479974</v>
      </c>
      <c r="K218" s="19">
        <v>3650479974</v>
      </c>
      <c r="L218" s="19">
        <v>0</v>
      </c>
      <c r="M218" s="19">
        <v>0</v>
      </c>
      <c r="N218" s="19">
        <v>3650479974</v>
      </c>
      <c r="O218" s="19">
        <v>0</v>
      </c>
      <c r="P218" s="19">
        <v>2895136444</v>
      </c>
      <c r="Q218" s="19">
        <v>0</v>
      </c>
      <c r="R218" s="19">
        <v>755343530</v>
      </c>
      <c r="S218" s="19">
        <v>755343530</v>
      </c>
      <c r="T218" s="19">
        <v>0</v>
      </c>
      <c r="U218" s="19">
        <v>0</v>
      </c>
      <c r="V218" s="19">
        <v>0</v>
      </c>
      <c r="W218" s="19">
        <v>0</v>
      </c>
      <c r="X218" s="20">
        <f t="shared" si="12"/>
        <v>0.20691622345001803</v>
      </c>
      <c r="Y218" s="20">
        <f t="shared" si="13"/>
        <v>0.20691622345001803</v>
      </c>
      <c r="Z218" s="20">
        <f t="shared" si="14"/>
        <v>0.79308377654998197</v>
      </c>
      <c r="AA218" s="21">
        <f t="shared" si="15"/>
        <v>1</v>
      </c>
    </row>
    <row r="219" spans="1:27" ht="90" outlineLevel="2" x14ac:dyDescent="0.25">
      <c r="A219" s="15" t="s">
        <v>377</v>
      </c>
      <c r="B219" s="16" t="s">
        <v>464</v>
      </c>
      <c r="C219" s="16" t="s">
        <v>33</v>
      </c>
      <c r="D219" s="16" t="s">
        <v>62</v>
      </c>
      <c r="E219" s="16" t="s">
        <v>54</v>
      </c>
      <c r="F219" s="16" t="s">
        <v>35</v>
      </c>
      <c r="G219" s="16">
        <v>1112</v>
      </c>
      <c r="H219" s="16">
        <v>3480</v>
      </c>
      <c r="I219" s="17" t="s">
        <v>63</v>
      </c>
      <c r="J219" s="18">
        <v>1825239987</v>
      </c>
      <c r="K219" s="19">
        <v>1825239987</v>
      </c>
      <c r="L219" s="19">
        <v>0</v>
      </c>
      <c r="M219" s="19">
        <v>0</v>
      </c>
      <c r="N219" s="19">
        <v>1825239987</v>
      </c>
      <c r="O219" s="19">
        <v>0</v>
      </c>
      <c r="P219" s="19">
        <v>1447376208</v>
      </c>
      <c r="Q219" s="19">
        <v>0</v>
      </c>
      <c r="R219" s="19">
        <v>377863779</v>
      </c>
      <c r="S219" s="19">
        <v>377863779</v>
      </c>
      <c r="T219" s="19">
        <v>0</v>
      </c>
      <c r="U219" s="19">
        <v>0</v>
      </c>
      <c r="V219" s="19">
        <v>0</v>
      </c>
      <c r="W219" s="19">
        <v>0</v>
      </c>
      <c r="X219" s="20">
        <f t="shared" si="12"/>
        <v>0.2070214227670216</v>
      </c>
      <c r="Y219" s="20">
        <f t="shared" si="13"/>
        <v>0.2070214227670216</v>
      </c>
      <c r="Z219" s="20">
        <f t="shared" si="14"/>
        <v>0.79297857723297838</v>
      </c>
      <c r="AA219" s="21">
        <f t="shared" si="15"/>
        <v>1</v>
      </c>
    </row>
    <row r="220" spans="1:27" ht="60" outlineLevel="2" x14ac:dyDescent="0.25">
      <c r="A220" s="15" t="s">
        <v>377</v>
      </c>
      <c r="B220" s="16" t="s">
        <v>464</v>
      </c>
      <c r="C220" s="16" t="s">
        <v>33</v>
      </c>
      <c r="D220" s="16" t="s">
        <v>64</v>
      </c>
      <c r="E220" s="16" t="s">
        <v>54</v>
      </c>
      <c r="F220" s="16" t="s">
        <v>35</v>
      </c>
      <c r="G220" s="16">
        <v>1112</v>
      </c>
      <c r="H220" s="16">
        <v>3480</v>
      </c>
      <c r="I220" s="17" t="s">
        <v>65</v>
      </c>
      <c r="J220" s="18">
        <v>7741236684</v>
      </c>
      <c r="K220" s="19">
        <v>7741236684</v>
      </c>
      <c r="L220" s="19">
        <v>0</v>
      </c>
      <c r="M220" s="19">
        <v>0</v>
      </c>
      <c r="N220" s="19">
        <v>7741236684</v>
      </c>
      <c r="O220" s="19">
        <v>0</v>
      </c>
      <c r="P220" s="19">
        <v>0</v>
      </c>
      <c r="Q220" s="19">
        <v>0</v>
      </c>
      <c r="R220" s="19">
        <v>1096364879.3499999</v>
      </c>
      <c r="S220" s="19">
        <v>535568733.11000001</v>
      </c>
      <c r="T220" s="19">
        <v>6644871804.6499996</v>
      </c>
      <c r="U220" s="19">
        <v>6644871804.6499996</v>
      </c>
      <c r="V220" s="19">
        <v>0</v>
      </c>
      <c r="W220" s="19">
        <v>6644871804.6499996</v>
      </c>
      <c r="X220" s="20">
        <f t="shared" si="12"/>
        <v>0.14162658036486925</v>
      </c>
      <c r="Y220" s="20">
        <f t="shared" si="13"/>
        <v>0.14162658036486925</v>
      </c>
      <c r="Z220" s="20">
        <f t="shared" si="14"/>
        <v>0</v>
      </c>
      <c r="AA220" s="21">
        <f t="shared" si="15"/>
        <v>0.14162658036486925</v>
      </c>
    </row>
    <row r="221" spans="1:27" outlineLevel="2" x14ac:dyDescent="0.25">
      <c r="A221" s="15" t="s">
        <v>377</v>
      </c>
      <c r="B221" s="16" t="s">
        <v>485</v>
      </c>
      <c r="C221" s="16" t="s">
        <v>33</v>
      </c>
      <c r="D221" s="16" t="s">
        <v>34</v>
      </c>
      <c r="E221" s="16"/>
      <c r="F221" s="16">
        <v>280</v>
      </c>
      <c r="G221" s="16">
        <v>1111</v>
      </c>
      <c r="H221" s="16">
        <v>3480</v>
      </c>
      <c r="I221" s="17" t="s">
        <v>36</v>
      </c>
      <c r="J221" s="18">
        <v>44560852059</v>
      </c>
      <c r="K221" s="19">
        <v>44560852059</v>
      </c>
      <c r="L221" s="19">
        <v>0</v>
      </c>
      <c r="M221" s="19">
        <v>0</v>
      </c>
      <c r="N221" s="19">
        <v>44560852059</v>
      </c>
      <c r="O221" s="19">
        <v>0</v>
      </c>
      <c r="P221" s="19">
        <v>0</v>
      </c>
      <c r="Q221" s="19">
        <v>0</v>
      </c>
      <c r="R221" s="19">
        <v>6119347466.4200001</v>
      </c>
      <c r="S221" s="19">
        <v>6119347466.4200001</v>
      </c>
      <c r="T221" s="19">
        <v>38441504592.580002</v>
      </c>
      <c r="U221" s="19">
        <v>38441504592.580002</v>
      </c>
      <c r="V221" s="19">
        <v>0</v>
      </c>
      <c r="W221" s="19">
        <v>38441504592.580002</v>
      </c>
      <c r="X221" s="20">
        <f t="shared" si="12"/>
        <v>0.13732563861924785</v>
      </c>
      <c r="Y221" s="20">
        <f t="shared" si="13"/>
        <v>0.13732563861924785</v>
      </c>
      <c r="Z221" s="20">
        <f t="shared" si="14"/>
        <v>0</v>
      </c>
      <c r="AA221" s="21">
        <f t="shared" si="15"/>
        <v>0.13732563861924785</v>
      </c>
    </row>
    <row r="222" spans="1:27" outlineLevel="2" x14ac:dyDescent="0.25">
      <c r="A222" s="15" t="s">
        <v>377</v>
      </c>
      <c r="B222" s="16" t="s">
        <v>485</v>
      </c>
      <c r="C222" s="16" t="s">
        <v>33</v>
      </c>
      <c r="D222" s="16" t="s">
        <v>37</v>
      </c>
      <c r="E222" s="16"/>
      <c r="F222" s="16">
        <v>280</v>
      </c>
      <c r="G222" s="16">
        <v>1111</v>
      </c>
      <c r="H222" s="16">
        <v>3480</v>
      </c>
      <c r="I222" s="17" t="s">
        <v>38</v>
      </c>
      <c r="J222" s="18">
        <v>1281031252</v>
      </c>
      <c r="K222" s="19">
        <v>1281031252</v>
      </c>
      <c r="L222" s="19">
        <v>0</v>
      </c>
      <c r="M222" s="19">
        <v>0</v>
      </c>
      <c r="N222" s="19">
        <v>1281031252</v>
      </c>
      <c r="O222" s="19">
        <v>0</v>
      </c>
      <c r="P222" s="19">
        <v>0</v>
      </c>
      <c r="Q222" s="19">
        <v>0</v>
      </c>
      <c r="R222" s="19">
        <v>364395337.45999998</v>
      </c>
      <c r="S222" s="19">
        <v>364395337.45999998</v>
      </c>
      <c r="T222" s="19">
        <v>916635914.53999996</v>
      </c>
      <c r="U222" s="19">
        <v>916635914.53999996</v>
      </c>
      <c r="V222" s="19">
        <v>0</v>
      </c>
      <c r="W222" s="19">
        <v>916635914.53999996</v>
      </c>
      <c r="X222" s="20">
        <f t="shared" si="12"/>
        <v>0.28445468203144192</v>
      </c>
      <c r="Y222" s="20">
        <f t="shared" si="13"/>
        <v>0.28445468203144192</v>
      </c>
      <c r="Z222" s="20">
        <f t="shared" si="14"/>
        <v>0</v>
      </c>
      <c r="AA222" s="21">
        <f t="shared" si="15"/>
        <v>0.28445468203144192</v>
      </c>
    </row>
    <row r="223" spans="1:27" outlineLevel="2" x14ac:dyDescent="0.25">
      <c r="A223" s="15" t="s">
        <v>377</v>
      </c>
      <c r="B223" s="16" t="s">
        <v>485</v>
      </c>
      <c r="C223" s="16" t="s">
        <v>33</v>
      </c>
      <c r="D223" s="16" t="s">
        <v>378</v>
      </c>
      <c r="E223" s="16"/>
      <c r="F223" s="16">
        <v>280</v>
      </c>
      <c r="G223" s="16">
        <v>1111</v>
      </c>
      <c r="H223" s="16">
        <v>3480</v>
      </c>
      <c r="I223" s="17" t="s">
        <v>379</v>
      </c>
      <c r="J223" s="18">
        <v>36344475</v>
      </c>
      <c r="K223" s="19">
        <v>36344475</v>
      </c>
      <c r="L223" s="19">
        <v>0</v>
      </c>
      <c r="M223" s="19">
        <v>0</v>
      </c>
      <c r="N223" s="19">
        <v>36344475</v>
      </c>
      <c r="O223" s="19">
        <v>0</v>
      </c>
      <c r="P223" s="19">
        <v>0</v>
      </c>
      <c r="Q223" s="19">
        <v>0</v>
      </c>
      <c r="R223" s="19">
        <v>5566407.5899999999</v>
      </c>
      <c r="S223" s="19">
        <v>5566407.5899999999</v>
      </c>
      <c r="T223" s="19">
        <v>30778067.41</v>
      </c>
      <c r="U223" s="19">
        <v>30778067.41</v>
      </c>
      <c r="V223" s="19">
        <v>0</v>
      </c>
      <c r="W223" s="19">
        <v>30778067.41</v>
      </c>
      <c r="X223" s="20">
        <f t="shared" si="12"/>
        <v>0.15315691284576266</v>
      </c>
      <c r="Y223" s="20">
        <f t="shared" si="13"/>
        <v>0.15315691284576266</v>
      </c>
      <c r="Z223" s="20">
        <f t="shared" si="14"/>
        <v>0</v>
      </c>
      <c r="AA223" s="21">
        <f t="shared" si="15"/>
        <v>0.15315691284576266</v>
      </c>
    </row>
    <row r="224" spans="1:27" outlineLevel="2" x14ac:dyDescent="0.25">
      <c r="A224" s="15" t="s">
        <v>377</v>
      </c>
      <c r="B224" s="16" t="s">
        <v>485</v>
      </c>
      <c r="C224" s="16" t="s">
        <v>33</v>
      </c>
      <c r="D224" s="16" t="s">
        <v>380</v>
      </c>
      <c r="E224" s="16"/>
      <c r="F224" s="16">
        <v>280</v>
      </c>
      <c r="G224" s="16">
        <v>1111</v>
      </c>
      <c r="H224" s="16">
        <v>3480</v>
      </c>
      <c r="I224" s="17" t="s">
        <v>381</v>
      </c>
      <c r="J224" s="18">
        <v>17809556</v>
      </c>
      <c r="K224" s="19">
        <v>17809556</v>
      </c>
      <c r="L224" s="19">
        <v>0</v>
      </c>
      <c r="M224" s="19">
        <v>0</v>
      </c>
      <c r="N224" s="19">
        <v>17809556</v>
      </c>
      <c r="O224" s="19">
        <v>0</v>
      </c>
      <c r="P224" s="19">
        <v>17809556</v>
      </c>
      <c r="Q224" s="19">
        <v>0</v>
      </c>
      <c r="R224" s="19">
        <v>0</v>
      </c>
      <c r="S224" s="19">
        <v>0</v>
      </c>
      <c r="T224" s="19">
        <v>0</v>
      </c>
      <c r="U224" s="19">
        <v>0</v>
      </c>
      <c r="V224" s="19">
        <v>0</v>
      </c>
      <c r="W224" s="19">
        <v>0</v>
      </c>
      <c r="X224" s="20">
        <f t="shared" si="12"/>
        <v>0</v>
      </c>
      <c r="Y224" s="20">
        <f t="shared" si="13"/>
        <v>0</v>
      </c>
      <c r="Z224" s="20">
        <f t="shared" si="14"/>
        <v>1</v>
      </c>
      <c r="AA224" s="21">
        <f t="shared" si="15"/>
        <v>1</v>
      </c>
    </row>
    <row r="225" spans="1:27" outlineLevel="2" x14ac:dyDescent="0.25">
      <c r="A225" s="15" t="s">
        <v>377</v>
      </c>
      <c r="B225" s="16" t="s">
        <v>485</v>
      </c>
      <c r="C225" s="16" t="s">
        <v>33</v>
      </c>
      <c r="D225" s="16" t="s">
        <v>43</v>
      </c>
      <c r="E225" s="16"/>
      <c r="F225" s="16">
        <v>280</v>
      </c>
      <c r="G225" s="16">
        <v>1111</v>
      </c>
      <c r="H225" s="16">
        <v>3480</v>
      </c>
      <c r="I225" s="17" t="s">
        <v>44</v>
      </c>
      <c r="J225" s="18">
        <v>8730676008</v>
      </c>
      <c r="K225" s="19">
        <v>8730676008</v>
      </c>
      <c r="L225" s="19">
        <v>0</v>
      </c>
      <c r="M225" s="19">
        <v>0</v>
      </c>
      <c r="N225" s="19">
        <v>8730676008</v>
      </c>
      <c r="O225" s="19">
        <v>0</v>
      </c>
      <c r="P225" s="19">
        <v>16933258.219999999</v>
      </c>
      <c r="Q225" s="19">
        <v>0</v>
      </c>
      <c r="R225" s="19">
        <v>1195062525.3299999</v>
      </c>
      <c r="S225" s="19">
        <v>1195062525.3299999</v>
      </c>
      <c r="T225" s="19">
        <v>7518680224.4499998</v>
      </c>
      <c r="U225" s="19">
        <v>7518680224.4499998</v>
      </c>
      <c r="V225" s="19">
        <v>0</v>
      </c>
      <c r="W225" s="19">
        <v>7518680224.4500008</v>
      </c>
      <c r="X225" s="20">
        <f t="shared" si="12"/>
        <v>0.13688086973276214</v>
      </c>
      <c r="Y225" s="20">
        <f t="shared" si="13"/>
        <v>0.13688086973276214</v>
      </c>
      <c r="Z225" s="20">
        <f t="shared" si="14"/>
        <v>1.9395128400691878E-3</v>
      </c>
      <c r="AA225" s="21">
        <f t="shared" si="15"/>
        <v>0.13882038257283133</v>
      </c>
    </row>
    <row r="226" spans="1:27" ht="30" outlineLevel="2" x14ac:dyDescent="0.25">
      <c r="A226" s="15" t="s">
        <v>377</v>
      </c>
      <c r="B226" s="16" t="s">
        <v>485</v>
      </c>
      <c r="C226" s="16" t="s">
        <v>33</v>
      </c>
      <c r="D226" s="16" t="s">
        <v>45</v>
      </c>
      <c r="E226" s="16"/>
      <c r="F226" s="16">
        <v>280</v>
      </c>
      <c r="G226" s="16">
        <v>1111</v>
      </c>
      <c r="H226" s="16">
        <v>3480</v>
      </c>
      <c r="I226" s="17" t="s">
        <v>46</v>
      </c>
      <c r="J226" s="18">
        <v>2397821502</v>
      </c>
      <c r="K226" s="19">
        <v>2397821502</v>
      </c>
      <c r="L226" s="19">
        <v>0</v>
      </c>
      <c r="M226" s="19">
        <v>0</v>
      </c>
      <c r="N226" s="19">
        <v>2397821502</v>
      </c>
      <c r="O226" s="19">
        <v>0</v>
      </c>
      <c r="P226" s="19">
        <v>0</v>
      </c>
      <c r="Q226" s="19">
        <v>0</v>
      </c>
      <c r="R226" s="19">
        <v>379514893.08999997</v>
      </c>
      <c r="S226" s="19">
        <v>379514893.08999997</v>
      </c>
      <c r="T226" s="19">
        <v>2018306608.9100001</v>
      </c>
      <c r="U226" s="19">
        <v>2018306608.9100001</v>
      </c>
      <c r="V226" s="19">
        <v>0</v>
      </c>
      <c r="W226" s="19">
        <v>2018306608.9100001</v>
      </c>
      <c r="X226" s="20">
        <f t="shared" si="12"/>
        <v>0.15827487274321722</v>
      </c>
      <c r="Y226" s="20">
        <f t="shared" si="13"/>
        <v>0.15827487274321722</v>
      </c>
      <c r="Z226" s="20">
        <f t="shared" si="14"/>
        <v>0</v>
      </c>
      <c r="AA226" s="21">
        <f t="shared" si="15"/>
        <v>0.15827487274321722</v>
      </c>
    </row>
    <row r="227" spans="1:27" outlineLevel="2" x14ac:dyDescent="0.25">
      <c r="A227" s="15" t="s">
        <v>377</v>
      </c>
      <c r="B227" s="16" t="s">
        <v>485</v>
      </c>
      <c r="C227" s="16" t="s">
        <v>33</v>
      </c>
      <c r="D227" s="16" t="s">
        <v>47</v>
      </c>
      <c r="E227" s="16"/>
      <c r="F227" s="16">
        <v>280</v>
      </c>
      <c r="G227" s="16">
        <v>1111</v>
      </c>
      <c r="H227" s="16">
        <v>3480</v>
      </c>
      <c r="I227" s="17" t="s">
        <v>48</v>
      </c>
      <c r="J227" s="18">
        <v>5813116590</v>
      </c>
      <c r="K227" s="19">
        <v>5813116590</v>
      </c>
      <c r="L227" s="19">
        <v>0</v>
      </c>
      <c r="M227" s="19">
        <v>0</v>
      </c>
      <c r="N227" s="19">
        <v>5813116590</v>
      </c>
      <c r="O227" s="19">
        <v>0</v>
      </c>
      <c r="P227" s="19">
        <v>3888706.48</v>
      </c>
      <c r="Q227" s="19">
        <v>0</v>
      </c>
      <c r="R227" s="19">
        <v>2256505.08</v>
      </c>
      <c r="S227" s="19">
        <v>2256505.08</v>
      </c>
      <c r="T227" s="19">
        <v>5806971378.4399996</v>
      </c>
      <c r="U227" s="19">
        <v>5806971378.4399996</v>
      </c>
      <c r="V227" s="19">
        <v>0</v>
      </c>
      <c r="W227" s="19">
        <v>5806971378.4400005</v>
      </c>
      <c r="X227" s="20">
        <f t="shared" si="12"/>
        <v>3.8817475016443803E-4</v>
      </c>
      <c r="Y227" s="20">
        <f t="shared" si="13"/>
        <v>3.8817475016443803E-4</v>
      </c>
      <c r="Z227" s="20">
        <f t="shared" si="14"/>
        <v>6.6895380813272146E-4</v>
      </c>
      <c r="AA227" s="21">
        <f t="shared" si="15"/>
        <v>1.0571285582971594E-3</v>
      </c>
    </row>
    <row r="228" spans="1:27" outlineLevel="2" x14ac:dyDescent="0.25">
      <c r="A228" s="15" t="s">
        <v>377</v>
      </c>
      <c r="B228" s="16" t="s">
        <v>485</v>
      </c>
      <c r="C228" s="16" t="s">
        <v>33</v>
      </c>
      <c r="D228" s="16" t="s">
        <v>49</v>
      </c>
      <c r="E228" s="16"/>
      <c r="F228" s="16">
        <v>280</v>
      </c>
      <c r="G228" s="16">
        <v>1111</v>
      </c>
      <c r="H228" s="16">
        <v>3480</v>
      </c>
      <c r="I228" s="17" t="s">
        <v>50</v>
      </c>
      <c r="J228" s="18">
        <v>5992523032</v>
      </c>
      <c r="K228" s="19">
        <v>5992523032</v>
      </c>
      <c r="L228" s="19">
        <v>0</v>
      </c>
      <c r="M228" s="19">
        <v>0</v>
      </c>
      <c r="N228" s="19">
        <v>5992523032</v>
      </c>
      <c r="O228" s="19">
        <v>0</v>
      </c>
      <c r="P228" s="19">
        <v>26868639.609999999</v>
      </c>
      <c r="Q228" s="19">
        <v>0</v>
      </c>
      <c r="R228" s="19">
        <v>5218641251.0200005</v>
      </c>
      <c r="S228" s="19">
        <v>5218641251.0200005</v>
      </c>
      <c r="T228" s="19">
        <v>747013141.37</v>
      </c>
      <c r="U228" s="19">
        <v>747013141.37</v>
      </c>
      <c r="V228" s="19">
        <v>0</v>
      </c>
      <c r="W228" s="19">
        <v>747013141.36999989</v>
      </c>
      <c r="X228" s="20">
        <f t="shared" si="12"/>
        <v>0.87085877236558284</v>
      </c>
      <c r="Y228" s="20">
        <f t="shared" si="13"/>
        <v>0.87085877236558284</v>
      </c>
      <c r="Z228" s="20">
        <f t="shared" si="14"/>
        <v>4.4836940077696476E-3</v>
      </c>
      <c r="AA228" s="21">
        <f t="shared" si="15"/>
        <v>0.87534246637335245</v>
      </c>
    </row>
    <row r="229" spans="1:27" outlineLevel="2" x14ac:dyDescent="0.25">
      <c r="A229" s="15" t="s">
        <v>377</v>
      </c>
      <c r="B229" s="16" t="s">
        <v>485</v>
      </c>
      <c r="C229" s="16" t="s">
        <v>33</v>
      </c>
      <c r="D229" s="16" t="s">
        <v>51</v>
      </c>
      <c r="E229" s="16"/>
      <c r="F229" s="16">
        <v>280</v>
      </c>
      <c r="G229" s="16">
        <v>1111</v>
      </c>
      <c r="H229" s="16">
        <v>3480</v>
      </c>
      <c r="I229" s="17" t="s">
        <v>52</v>
      </c>
      <c r="J229" s="18">
        <v>10429318791</v>
      </c>
      <c r="K229" s="19">
        <v>10429318791</v>
      </c>
      <c r="L229" s="19">
        <v>0</v>
      </c>
      <c r="M229" s="19">
        <v>0</v>
      </c>
      <c r="N229" s="19">
        <v>10429318791</v>
      </c>
      <c r="O229" s="19">
        <v>0</v>
      </c>
      <c r="P229" s="19">
        <v>26167583.719999999</v>
      </c>
      <c r="Q229" s="19">
        <v>0</v>
      </c>
      <c r="R229" s="19">
        <v>1324019619.28</v>
      </c>
      <c r="S229" s="19">
        <v>1324019619.28</v>
      </c>
      <c r="T229" s="19">
        <v>9079131588</v>
      </c>
      <c r="U229" s="19">
        <v>9079131588</v>
      </c>
      <c r="V229" s="19">
        <v>0</v>
      </c>
      <c r="W229" s="19">
        <v>9079131588</v>
      </c>
      <c r="X229" s="20">
        <f t="shared" si="12"/>
        <v>0.12695168743164367</v>
      </c>
      <c r="Y229" s="20">
        <f t="shared" si="13"/>
        <v>0.12695168743164367</v>
      </c>
      <c r="Z229" s="20">
        <f t="shared" si="14"/>
        <v>2.5090405465965204E-3</v>
      </c>
      <c r="AA229" s="21">
        <f t="shared" si="15"/>
        <v>0.12946072797824018</v>
      </c>
    </row>
    <row r="230" spans="1:27" ht="300" outlineLevel="2" x14ac:dyDescent="0.25">
      <c r="A230" s="15" t="s">
        <v>377</v>
      </c>
      <c r="B230" s="16" t="s">
        <v>485</v>
      </c>
      <c r="C230" s="16" t="s">
        <v>33</v>
      </c>
      <c r="D230" s="16" t="s">
        <v>53</v>
      </c>
      <c r="E230" s="16" t="s">
        <v>54</v>
      </c>
      <c r="F230" s="16">
        <v>457</v>
      </c>
      <c r="G230" s="16">
        <v>1112</v>
      </c>
      <c r="H230" s="16">
        <v>3420</v>
      </c>
      <c r="I230" s="17" t="s">
        <v>486</v>
      </c>
      <c r="J230" s="18">
        <v>0</v>
      </c>
      <c r="K230" s="19">
        <v>2768182169</v>
      </c>
      <c r="L230" s="19">
        <v>0</v>
      </c>
      <c r="M230" s="19">
        <v>0</v>
      </c>
      <c r="N230" s="19">
        <v>2768182169</v>
      </c>
      <c r="O230" s="19">
        <v>0</v>
      </c>
      <c r="P230" s="19">
        <v>0</v>
      </c>
      <c r="Q230" s="19">
        <v>0</v>
      </c>
      <c r="R230" s="19">
        <v>0</v>
      </c>
      <c r="S230" s="19">
        <v>0</v>
      </c>
      <c r="T230" s="19">
        <v>2768182169</v>
      </c>
      <c r="U230" s="19">
        <v>2768182169</v>
      </c>
      <c r="V230" s="19">
        <v>0</v>
      </c>
      <c r="W230" s="19">
        <v>2768182169</v>
      </c>
      <c r="X230" s="20">
        <f t="shared" si="12"/>
        <v>0</v>
      </c>
      <c r="Y230" s="20">
        <f t="shared" si="13"/>
        <v>0</v>
      </c>
      <c r="Z230" s="20">
        <f t="shared" si="14"/>
        <v>0</v>
      </c>
      <c r="AA230" s="21">
        <f t="shared" si="15"/>
        <v>0</v>
      </c>
    </row>
    <row r="231" spans="1:27" ht="300" outlineLevel="2" x14ac:dyDescent="0.25">
      <c r="A231" s="15" t="s">
        <v>377</v>
      </c>
      <c r="B231" s="16" t="s">
        <v>485</v>
      </c>
      <c r="C231" s="16" t="s">
        <v>33</v>
      </c>
      <c r="D231" s="16" t="s">
        <v>53</v>
      </c>
      <c r="E231" s="16" t="s">
        <v>54</v>
      </c>
      <c r="F231" s="16">
        <v>522</v>
      </c>
      <c r="G231" s="16">
        <v>1112</v>
      </c>
      <c r="H231" s="16">
        <v>3420</v>
      </c>
      <c r="I231" s="17" t="s">
        <v>465</v>
      </c>
      <c r="J231" s="18">
        <v>0</v>
      </c>
      <c r="K231" s="19">
        <v>4162014173.8000002</v>
      </c>
      <c r="L231" s="19">
        <v>0</v>
      </c>
      <c r="M231" s="19">
        <v>0</v>
      </c>
      <c r="N231" s="19">
        <v>4162014173.8000002</v>
      </c>
      <c r="O231" s="19">
        <v>0</v>
      </c>
      <c r="P231" s="19">
        <v>0</v>
      </c>
      <c r="Q231" s="19">
        <v>0</v>
      </c>
      <c r="R231" s="19">
        <v>0</v>
      </c>
      <c r="S231" s="19">
        <v>0</v>
      </c>
      <c r="T231" s="19">
        <v>4162014173.8000002</v>
      </c>
      <c r="U231" s="19">
        <v>4162014173.8000002</v>
      </c>
      <c r="V231" s="19">
        <v>0</v>
      </c>
      <c r="W231" s="19">
        <v>4162014173.8000002</v>
      </c>
      <c r="X231" s="20">
        <f t="shared" si="12"/>
        <v>0</v>
      </c>
      <c r="Y231" s="20">
        <f t="shared" si="13"/>
        <v>0</v>
      </c>
      <c r="Z231" s="20">
        <f t="shared" si="14"/>
        <v>0</v>
      </c>
      <c r="AA231" s="21">
        <f t="shared" si="15"/>
        <v>0</v>
      </c>
    </row>
    <row r="232" spans="1:27" ht="300" outlineLevel="2" x14ac:dyDescent="0.25">
      <c r="A232" s="15" t="s">
        <v>377</v>
      </c>
      <c r="B232" s="16" t="s">
        <v>485</v>
      </c>
      <c r="C232" s="16" t="s">
        <v>33</v>
      </c>
      <c r="D232" s="16" t="s">
        <v>53</v>
      </c>
      <c r="E232" s="16" t="s">
        <v>54</v>
      </c>
      <c r="F232" s="16">
        <v>523</v>
      </c>
      <c r="G232" s="16">
        <v>1112</v>
      </c>
      <c r="H232" s="16">
        <v>3420</v>
      </c>
      <c r="I232" s="17" t="s">
        <v>465</v>
      </c>
      <c r="J232" s="18">
        <v>0</v>
      </c>
      <c r="K232" s="19">
        <v>2900514095</v>
      </c>
      <c r="L232" s="19">
        <v>0</v>
      </c>
      <c r="M232" s="19">
        <v>0</v>
      </c>
      <c r="N232" s="19">
        <v>2900514095</v>
      </c>
      <c r="O232" s="19">
        <v>0</v>
      </c>
      <c r="P232" s="19">
        <v>0</v>
      </c>
      <c r="Q232" s="19">
        <v>0</v>
      </c>
      <c r="R232" s="19">
        <v>0</v>
      </c>
      <c r="S232" s="19">
        <v>0</v>
      </c>
      <c r="T232" s="19">
        <v>2900514095</v>
      </c>
      <c r="U232" s="19">
        <v>2900514095</v>
      </c>
      <c r="V232" s="19">
        <v>0</v>
      </c>
      <c r="W232" s="19">
        <v>2900514095</v>
      </c>
      <c r="X232" s="20">
        <f t="shared" si="12"/>
        <v>0</v>
      </c>
      <c r="Y232" s="20">
        <f t="shared" si="13"/>
        <v>0</v>
      </c>
      <c r="Z232" s="20">
        <f t="shared" si="14"/>
        <v>0</v>
      </c>
      <c r="AA232" s="21">
        <f t="shared" si="15"/>
        <v>0</v>
      </c>
    </row>
    <row r="233" spans="1:27" ht="300" outlineLevel="2" x14ac:dyDescent="0.25">
      <c r="A233" s="15" t="s">
        <v>377</v>
      </c>
      <c r="B233" s="16" t="s">
        <v>485</v>
      </c>
      <c r="C233" s="16" t="s">
        <v>33</v>
      </c>
      <c r="D233" s="16" t="s">
        <v>53</v>
      </c>
      <c r="E233" s="16" t="s">
        <v>54</v>
      </c>
      <c r="F233" s="16">
        <v>664</v>
      </c>
      <c r="G233" s="16">
        <v>1112</v>
      </c>
      <c r="H233" s="16">
        <v>3480</v>
      </c>
      <c r="I233" s="17" t="s">
        <v>467</v>
      </c>
      <c r="J233" s="18">
        <v>0</v>
      </c>
      <c r="K233" s="19">
        <v>682500000</v>
      </c>
      <c r="L233" s="19">
        <v>0</v>
      </c>
      <c r="M233" s="19">
        <v>0</v>
      </c>
      <c r="N233" s="19">
        <v>682500000</v>
      </c>
      <c r="O233" s="19">
        <v>0</v>
      </c>
      <c r="P233" s="19">
        <v>0</v>
      </c>
      <c r="Q233" s="19">
        <v>0</v>
      </c>
      <c r="R233" s="19">
        <v>0</v>
      </c>
      <c r="S233" s="19">
        <v>0</v>
      </c>
      <c r="T233" s="19">
        <v>682500000</v>
      </c>
      <c r="U233" s="19">
        <v>682500000</v>
      </c>
      <c r="V233" s="19">
        <v>0</v>
      </c>
      <c r="W233" s="19">
        <v>682500000</v>
      </c>
      <c r="X233" s="20">
        <f t="shared" si="12"/>
        <v>0</v>
      </c>
      <c r="Y233" s="20">
        <f t="shared" si="13"/>
        <v>0</v>
      </c>
      <c r="Z233" s="20">
        <f t="shared" si="14"/>
        <v>0</v>
      </c>
      <c r="AA233" s="21">
        <f t="shared" si="15"/>
        <v>0</v>
      </c>
    </row>
    <row r="234" spans="1:27" ht="120" outlineLevel="2" x14ac:dyDescent="0.25">
      <c r="A234" s="15" t="s">
        <v>377</v>
      </c>
      <c r="B234" s="16" t="s">
        <v>485</v>
      </c>
      <c r="C234" s="16" t="s">
        <v>33</v>
      </c>
      <c r="D234" s="16" t="s">
        <v>53</v>
      </c>
      <c r="E234" s="16" t="s">
        <v>54</v>
      </c>
      <c r="F234" s="16" t="s">
        <v>35</v>
      </c>
      <c r="G234" s="16">
        <v>1112</v>
      </c>
      <c r="H234" s="16">
        <v>3480</v>
      </c>
      <c r="I234" s="17" t="s">
        <v>55</v>
      </c>
      <c r="J234" s="18">
        <v>7202242076</v>
      </c>
      <c r="K234" s="19">
        <v>7202242076</v>
      </c>
      <c r="L234" s="19">
        <v>0</v>
      </c>
      <c r="M234" s="19">
        <v>0</v>
      </c>
      <c r="N234" s="19">
        <v>7202242076</v>
      </c>
      <c r="O234" s="19">
        <v>0</v>
      </c>
      <c r="P234" s="19">
        <v>5763355989</v>
      </c>
      <c r="Q234" s="19">
        <v>0</v>
      </c>
      <c r="R234" s="19">
        <v>1438886087</v>
      </c>
      <c r="S234" s="19">
        <v>1438886087</v>
      </c>
      <c r="T234" s="19">
        <v>0</v>
      </c>
      <c r="U234" s="19">
        <v>0</v>
      </c>
      <c r="V234" s="19">
        <v>0</v>
      </c>
      <c r="W234" s="19">
        <v>0</v>
      </c>
      <c r="X234" s="20">
        <f t="shared" si="12"/>
        <v>0.19978307752176144</v>
      </c>
      <c r="Y234" s="20">
        <f t="shared" si="13"/>
        <v>0.19978307752176144</v>
      </c>
      <c r="Z234" s="20">
        <f t="shared" si="14"/>
        <v>0.80021692247823861</v>
      </c>
      <c r="AA234" s="21">
        <f t="shared" si="15"/>
        <v>1</v>
      </c>
    </row>
    <row r="235" spans="1:27" ht="60" outlineLevel="2" x14ac:dyDescent="0.25">
      <c r="A235" s="15" t="s">
        <v>377</v>
      </c>
      <c r="B235" s="16" t="s">
        <v>485</v>
      </c>
      <c r="C235" s="16" t="s">
        <v>33</v>
      </c>
      <c r="D235" s="16" t="s">
        <v>56</v>
      </c>
      <c r="E235" s="16" t="s">
        <v>54</v>
      </c>
      <c r="F235" s="16" t="s">
        <v>35</v>
      </c>
      <c r="G235" s="16">
        <v>1112</v>
      </c>
      <c r="H235" s="16">
        <v>3480</v>
      </c>
      <c r="I235" s="17" t="s">
        <v>57</v>
      </c>
      <c r="J235" s="18">
        <v>389310382</v>
      </c>
      <c r="K235" s="19">
        <v>389310382</v>
      </c>
      <c r="L235" s="19">
        <v>0</v>
      </c>
      <c r="M235" s="19">
        <v>0</v>
      </c>
      <c r="N235" s="19">
        <v>389310382</v>
      </c>
      <c r="O235" s="19">
        <v>0</v>
      </c>
      <c r="P235" s="19">
        <v>311563852</v>
      </c>
      <c r="Q235" s="19">
        <v>0</v>
      </c>
      <c r="R235" s="19">
        <v>77746530</v>
      </c>
      <c r="S235" s="19">
        <v>77746530</v>
      </c>
      <c r="T235" s="19">
        <v>0</v>
      </c>
      <c r="U235" s="19">
        <v>0</v>
      </c>
      <c r="V235" s="19">
        <v>0</v>
      </c>
      <c r="W235" s="19">
        <v>0</v>
      </c>
      <c r="X235" s="20">
        <f t="shared" si="12"/>
        <v>0.19970320236669156</v>
      </c>
      <c r="Y235" s="20">
        <f t="shared" si="13"/>
        <v>0.19970320236669156</v>
      </c>
      <c r="Z235" s="20">
        <f t="shared" si="14"/>
        <v>0.80029679763330841</v>
      </c>
      <c r="AA235" s="21">
        <f t="shared" si="15"/>
        <v>1</v>
      </c>
    </row>
    <row r="236" spans="1:27" ht="120" outlineLevel="2" x14ac:dyDescent="0.25">
      <c r="A236" s="15" t="s">
        <v>377</v>
      </c>
      <c r="B236" s="16" t="s">
        <v>485</v>
      </c>
      <c r="C236" s="16" t="s">
        <v>33</v>
      </c>
      <c r="D236" s="16" t="s">
        <v>58</v>
      </c>
      <c r="E236" s="16" t="s">
        <v>54</v>
      </c>
      <c r="F236" s="16" t="s">
        <v>35</v>
      </c>
      <c r="G236" s="16">
        <v>1112</v>
      </c>
      <c r="H236" s="16">
        <v>3480</v>
      </c>
      <c r="I236" s="17" t="s">
        <v>59</v>
      </c>
      <c r="J236" s="18">
        <v>241831794</v>
      </c>
      <c r="K236" s="19">
        <v>241831794</v>
      </c>
      <c r="L236" s="19">
        <v>0</v>
      </c>
      <c r="M236" s="19">
        <v>0</v>
      </c>
      <c r="N236" s="19">
        <v>241831794</v>
      </c>
      <c r="O236" s="19">
        <v>0</v>
      </c>
      <c r="P236" s="19">
        <v>209718043</v>
      </c>
      <c r="Q236" s="19">
        <v>0</v>
      </c>
      <c r="R236" s="19">
        <v>32113751</v>
      </c>
      <c r="S236" s="19">
        <v>32113751</v>
      </c>
      <c r="T236" s="19">
        <v>0</v>
      </c>
      <c r="U236" s="19">
        <v>0</v>
      </c>
      <c r="V236" s="19">
        <v>0</v>
      </c>
      <c r="W236" s="19">
        <v>0</v>
      </c>
      <c r="X236" s="20">
        <f t="shared" si="12"/>
        <v>0.13279375084981587</v>
      </c>
      <c r="Y236" s="20">
        <f t="shared" si="13"/>
        <v>0.13279375084981587</v>
      </c>
      <c r="Z236" s="20">
        <f t="shared" si="14"/>
        <v>0.86720624915018407</v>
      </c>
      <c r="AA236" s="21">
        <f t="shared" si="15"/>
        <v>1</v>
      </c>
    </row>
    <row r="237" spans="1:27" ht="90" outlineLevel="2" x14ac:dyDescent="0.25">
      <c r="A237" s="15" t="s">
        <v>377</v>
      </c>
      <c r="B237" s="16" t="s">
        <v>485</v>
      </c>
      <c r="C237" s="16" t="s">
        <v>33</v>
      </c>
      <c r="D237" s="16" t="s">
        <v>60</v>
      </c>
      <c r="E237" s="16" t="s">
        <v>54</v>
      </c>
      <c r="F237" s="16" t="s">
        <v>35</v>
      </c>
      <c r="G237" s="16">
        <v>1112</v>
      </c>
      <c r="H237" s="16">
        <v>3480</v>
      </c>
      <c r="I237" s="17" t="s">
        <v>61</v>
      </c>
      <c r="J237" s="18">
        <v>2335862295</v>
      </c>
      <c r="K237" s="19">
        <v>2335862295</v>
      </c>
      <c r="L237" s="19">
        <v>0</v>
      </c>
      <c r="M237" s="19">
        <v>0</v>
      </c>
      <c r="N237" s="19">
        <v>2335862295</v>
      </c>
      <c r="O237" s="19">
        <v>0</v>
      </c>
      <c r="P237" s="19">
        <v>1869526015</v>
      </c>
      <c r="Q237" s="19">
        <v>0</v>
      </c>
      <c r="R237" s="19">
        <v>466336280</v>
      </c>
      <c r="S237" s="19">
        <v>466336280</v>
      </c>
      <c r="T237" s="19">
        <v>0</v>
      </c>
      <c r="U237" s="19">
        <v>0</v>
      </c>
      <c r="V237" s="19">
        <v>0</v>
      </c>
      <c r="W237" s="19">
        <v>0</v>
      </c>
      <c r="X237" s="20">
        <f t="shared" si="12"/>
        <v>0.19964202555870272</v>
      </c>
      <c r="Y237" s="20">
        <f t="shared" si="13"/>
        <v>0.19964202555870272</v>
      </c>
      <c r="Z237" s="20">
        <f t="shared" si="14"/>
        <v>0.8003579744412973</v>
      </c>
      <c r="AA237" s="21">
        <f t="shared" si="15"/>
        <v>1</v>
      </c>
    </row>
    <row r="238" spans="1:27" ht="90" outlineLevel="2" x14ac:dyDescent="0.25">
      <c r="A238" s="15" t="s">
        <v>377</v>
      </c>
      <c r="B238" s="16" t="s">
        <v>485</v>
      </c>
      <c r="C238" s="16" t="s">
        <v>33</v>
      </c>
      <c r="D238" s="16" t="s">
        <v>62</v>
      </c>
      <c r="E238" s="16" t="s">
        <v>54</v>
      </c>
      <c r="F238" s="16" t="s">
        <v>35</v>
      </c>
      <c r="G238" s="16">
        <v>1112</v>
      </c>
      <c r="H238" s="16">
        <v>3480</v>
      </c>
      <c r="I238" s="17" t="s">
        <v>63</v>
      </c>
      <c r="J238" s="18">
        <v>1167931147</v>
      </c>
      <c r="K238" s="19">
        <v>1167931147</v>
      </c>
      <c r="L238" s="19">
        <v>0</v>
      </c>
      <c r="M238" s="19">
        <v>0</v>
      </c>
      <c r="N238" s="19">
        <v>1167931147</v>
      </c>
      <c r="O238" s="19">
        <v>0</v>
      </c>
      <c r="P238" s="19">
        <v>934670564</v>
      </c>
      <c r="Q238" s="19">
        <v>0</v>
      </c>
      <c r="R238" s="19">
        <v>233260583</v>
      </c>
      <c r="S238" s="19">
        <v>233260583</v>
      </c>
      <c r="T238" s="19">
        <v>0</v>
      </c>
      <c r="U238" s="19">
        <v>0</v>
      </c>
      <c r="V238" s="19">
        <v>0</v>
      </c>
      <c r="W238" s="19">
        <v>0</v>
      </c>
      <c r="X238" s="20">
        <f t="shared" si="12"/>
        <v>0.19972117671419545</v>
      </c>
      <c r="Y238" s="20">
        <f t="shared" si="13"/>
        <v>0.19972117671419545</v>
      </c>
      <c r="Z238" s="20">
        <f t="shared" si="14"/>
        <v>0.80027882328580457</v>
      </c>
      <c r="AA238" s="21">
        <f t="shared" si="15"/>
        <v>1</v>
      </c>
    </row>
    <row r="239" spans="1:27" ht="60" outlineLevel="2" x14ac:dyDescent="0.25">
      <c r="A239" s="15" t="s">
        <v>377</v>
      </c>
      <c r="B239" s="16" t="s">
        <v>485</v>
      </c>
      <c r="C239" s="16" t="s">
        <v>33</v>
      </c>
      <c r="D239" s="16" t="s">
        <v>64</v>
      </c>
      <c r="E239" s="16" t="s">
        <v>54</v>
      </c>
      <c r="F239" s="16" t="s">
        <v>35</v>
      </c>
      <c r="G239" s="16">
        <v>1112</v>
      </c>
      <c r="H239" s="16">
        <v>3480</v>
      </c>
      <c r="I239" s="17" t="s">
        <v>65</v>
      </c>
      <c r="J239" s="18">
        <v>4969195928</v>
      </c>
      <c r="K239" s="19">
        <v>4969195928</v>
      </c>
      <c r="L239" s="19">
        <v>0</v>
      </c>
      <c r="M239" s="19">
        <v>0</v>
      </c>
      <c r="N239" s="19">
        <v>4969195928</v>
      </c>
      <c r="O239" s="19">
        <v>0</v>
      </c>
      <c r="P239" s="19">
        <v>0</v>
      </c>
      <c r="Q239" s="19">
        <v>0</v>
      </c>
      <c r="R239" s="19">
        <v>681289351.96000004</v>
      </c>
      <c r="S239" s="19">
        <v>327784210.45999998</v>
      </c>
      <c r="T239" s="19">
        <v>4287906576.04</v>
      </c>
      <c r="U239" s="19">
        <v>4287906576.04</v>
      </c>
      <c r="V239" s="19">
        <v>0</v>
      </c>
      <c r="W239" s="19">
        <v>4287906576.04</v>
      </c>
      <c r="X239" s="20">
        <f t="shared" si="12"/>
        <v>0.13710253365562206</v>
      </c>
      <c r="Y239" s="20">
        <f t="shared" si="13"/>
        <v>0.13710253365562206</v>
      </c>
      <c r="Z239" s="20">
        <f t="shared" si="14"/>
        <v>0</v>
      </c>
      <c r="AA239" s="21">
        <f t="shared" si="15"/>
        <v>0.13710253365562206</v>
      </c>
    </row>
    <row r="240" spans="1:27" outlineLevel="1" x14ac:dyDescent="0.25">
      <c r="A240" s="22"/>
      <c r="B240" s="23"/>
      <c r="C240" s="23" t="s">
        <v>66</v>
      </c>
      <c r="D240" s="23"/>
      <c r="E240" s="23"/>
      <c r="F240" s="23"/>
      <c r="G240" s="23"/>
      <c r="H240" s="23"/>
      <c r="I240" s="24"/>
      <c r="J240" s="25">
        <f t="shared" ref="J240:W240" si="16">SUBTOTAL(9,J10:J239)</f>
        <v>1542596203992</v>
      </c>
      <c r="K240" s="26">
        <f t="shared" si="16"/>
        <v>1581516218040.8</v>
      </c>
      <c r="L240" s="26">
        <f t="shared" si="16"/>
        <v>0</v>
      </c>
      <c r="M240" s="26">
        <f t="shared" si="16"/>
        <v>0</v>
      </c>
      <c r="N240" s="26">
        <f t="shared" si="16"/>
        <v>1581516218040.8</v>
      </c>
      <c r="O240" s="26">
        <f t="shared" si="16"/>
        <v>0</v>
      </c>
      <c r="P240" s="26">
        <f t="shared" si="16"/>
        <v>151425253019.80002</v>
      </c>
      <c r="Q240" s="26">
        <f t="shared" si="16"/>
        <v>0</v>
      </c>
      <c r="R240" s="26">
        <f t="shared" si="16"/>
        <v>302965859184.34021</v>
      </c>
      <c r="S240" s="26">
        <f t="shared" si="16"/>
        <v>297357827873.06018</v>
      </c>
      <c r="T240" s="26">
        <f t="shared" si="16"/>
        <v>1127125105836.6602</v>
      </c>
      <c r="U240" s="26">
        <f t="shared" si="16"/>
        <v>1127125105836.6602</v>
      </c>
      <c r="V240" s="26">
        <f t="shared" si="16"/>
        <v>0</v>
      </c>
      <c r="W240" s="26">
        <f t="shared" si="16"/>
        <v>1127125105836.6599</v>
      </c>
      <c r="X240" s="27">
        <f t="shared" si="12"/>
        <v>0.19156671030516381</v>
      </c>
      <c r="Y240" s="27">
        <f t="shared" si="13"/>
        <v>0.19156671030516381</v>
      </c>
      <c r="Z240" s="27">
        <f t="shared" si="14"/>
        <v>9.5746885989817621E-2</v>
      </c>
      <c r="AA240" s="28">
        <f t="shared" si="15"/>
        <v>0.28731359629498143</v>
      </c>
    </row>
    <row r="241" spans="1:27" outlineLevel="2" x14ac:dyDescent="0.25">
      <c r="A241" s="15" t="s">
        <v>31</v>
      </c>
      <c r="B241" s="16" t="s">
        <v>32</v>
      </c>
      <c r="C241" s="16" t="s">
        <v>67</v>
      </c>
      <c r="D241" s="16" t="s">
        <v>68</v>
      </c>
      <c r="E241" s="16"/>
      <c r="F241" s="16" t="s">
        <v>35</v>
      </c>
      <c r="G241" s="16">
        <v>1120</v>
      </c>
      <c r="H241" s="16">
        <v>3480</v>
      </c>
      <c r="I241" s="17" t="s">
        <v>69</v>
      </c>
      <c r="J241" s="18">
        <v>93674210</v>
      </c>
      <c r="K241" s="19">
        <v>93674210</v>
      </c>
      <c r="L241" s="19">
        <v>0</v>
      </c>
      <c r="M241" s="19">
        <v>0</v>
      </c>
      <c r="N241" s="19">
        <v>93674210</v>
      </c>
      <c r="O241" s="19">
        <v>0</v>
      </c>
      <c r="P241" s="19">
        <v>9142148.6099999994</v>
      </c>
      <c r="Q241" s="19">
        <v>0</v>
      </c>
      <c r="R241" s="19">
        <v>0</v>
      </c>
      <c r="S241" s="19">
        <v>0</v>
      </c>
      <c r="T241" s="19">
        <v>13207855.390000001</v>
      </c>
      <c r="U241" s="19">
        <v>84532061.390000001</v>
      </c>
      <c r="V241" s="19">
        <v>0</v>
      </c>
      <c r="W241" s="19">
        <v>84532061.390000001</v>
      </c>
      <c r="X241" s="20">
        <f t="shared" si="12"/>
        <v>0</v>
      </c>
      <c r="Y241" s="20">
        <f t="shared" si="13"/>
        <v>0</v>
      </c>
      <c r="Z241" s="20">
        <f t="shared" si="14"/>
        <v>9.7595150362090044E-2</v>
      </c>
      <c r="AA241" s="21">
        <f t="shared" si="15"/>
        <v>9.7595150362090044E-2</v>
      </c>
    </row>
    <row r="242" spans="1:27" outlineLevel="2" x14ac:dyDescent="0.25">
      <c r="A242" s="15" t="s">
        <v>31</v>
      </c>
      <c r="B242" s="16" t="s">
        <v>32</v>
      </c>
      <c r="C242" s="16" t="s">
        <v>67</v>
      </c>
      <c r="D242" s="16" t="s">
        <v>70</v>
      </c>
      <c r="E242" s="16"/>
      <c r="F242" s="16" t="s">
        <v>35</v>
      </c>
      <c r="G242" s="16">
        <v>1120</v>
      </c>
      <c r="H242" s="16">
        <v>3480</v>
      </c>
      <c r="I242" s="17" t="s">
        <v>71</v>
      </c>
      <c r="J242" s="18">
        <v>342936</v>
      </c>
      <c r="K242" s="19">
        <v>342936</v>
      </c>
      <c r="L242" s="19">
        <v>0</v>
      </c>
      <c r="M242" s="19">
        <v>0</v>
      </c>
      <c r="N242" s="19">
        <v>342936</v>
      </c>
      <c r="O242" s="19">
        <v>0</v>
      </c>
      <c r="P242" s="19">
        <v>0</v>
      </c>
      <c r="Q242" s="19">
        <v>0</v>
      </c>
      <c r="R242" s="19">
        <v>0</v>
      </c>
      <c r="S242" s="19">
        <v>0</v>
      </c>
      <c r="T242" s="19">
        <v>0</v>
      </c>
      <c r="U242" s="19">
        <v>342936</v>
      </c>
      <c r="V242" s="19">
        <v>0</v>
      </c>
      <c r="W242" s="19">
        <v>342936</v>
      </c>
      <c r="X242" s="20">
        <f t="shared" si="12"/>
        <v>0</v>
      </c>
      <c r="Y242" s="20">
        <f t="shared" si="13"/>
        <v>0</v>
      </c>
      <c r="Z242" s="20">
        <f t="shared" si="14"/>
        <v>0</v>
      </c>
      <c r="AA242" s="21">
        <f t="shared" si="15"/>
        <v>0</v>
      </c>
    </row>
    <row r="243" spans="1:27" outlineLevel="2" x14ac:dyDescent="0.25">
      <c r="A243" s="15" t="s">
        <v>31</v>
      </c>
      <c r="B243" s="16" t="s">
        <v>32</v>
      </c>
      <c r="C243" s="16" t="s">
        <v>67</v>
      </c>
      <c r="D243" s="16" t="s">
        <v>72</v>
      </c>
      <c r="E243" s="16"/>
      <c r="F243" s="16" t="s">
        <v>35</v>
      </c>
      <c r="G243" s="16">
        <v>1120</v>
      </c>
      <c r="H243" s="16">
        <v>3480</v>
      </c>
      <c r="I243" s="17" t="s">
        <v>73</v>
      </c>
      <c r="J243" s="18">
        <v>5680000</v>
      </c>
      <c r="K243" s="19">
        <v>5680000</v>
      </c>
      <c r="L243" s="19">
        <v>0</v>
      </c>
      <c r="M243" s="19">
        <v>0</v>
      </c>
      <c r="N243" s="19">
        <v>5680000</v>
      </c>
      <c r="O243" s="19">
        <v>10735.01</v>
      </c>
      <c r="P243" s="19">
        <v>0</v>
      </c>
      <c r="Q243" s="19">
        <v>0</v>
      </c>
      <c r="R243" s="19">
        <v>0</v>
      </c>
      <c r="S243" s="19">
        <v>0</v>
      </c>
      <c r="T243" s="19">
        <v>2317264.9900000002</v>
      </c>
      <c r="U243" s="19">
        <v>5669264.9900000002</v>
      </c>
      <c r="V243" s="19">
        <v>0</v>
      </c>
      <c r="W243" s="19">
        <v>5669264.9900000002</v>
      </c>
      <c r="X243" s="20">
        <f t="shared" si="12"/>
        <v>0</v>
      </c>
      <c r="Y243" s="20">
        <f t="shared" si="13"/>
        <v>0</v>
      </c>
      <c r="Z243" s="20">
        <f t="shared" si="14"/>
        <v>1.8899665492957747E-3</v>
      </c>
      <c r="AA243" s="21">
        <f t="shared" si="15"/>
        <v>1.8899665492957747E-3</v>
      </c>
    </row>
    <row r="244" spans="1:27" ht="30" outlineLevel="2" x14ac:dyDescent="0.25">
      <c r="A244" s="15" t="s">
        <v>31</v>
      </c>
      <c r="B244" s="16" t="s">
        <v>32</v>
      </c>
      <c r="C244" s="16" t="s">
        <v>67</v>
      </c>
      <c r="D244" s="16" t="s">
        <v>74</v>
      </c>
      <c r="E244" s="16"/>
      <c r="F244" s="16" t="s">
        <v>35</v>
      </c>
      <c r="G244" s="16">
        <v>1120</v>
      </c>
      <c r="H244" s="16">
        <v>3480</v>
      </c>
      <c r="I244" s="17" t="s">
        <v>75</v>
      </c>
      <c r="J244" s="18">
        <v>2520000</v>
      </c>
      <c r="K244" s="19">
        <v>2520000</v>
      </c>
      <c r="L244" s="19">
        <v>0</v>
      </c>
      <c r="M244" s="19">
        <v>0</v>
      </c>
      <c r="N244" s="19">
        <v>2520000</v>
      </c>
      <c r="O244" s="19">
        <v>0</v>
      </c>
      <c r="P244" s="19">
        <v>0</v>
      </c>
      <c r="Q244" s="19">
        <v>0</v>
      </c>
      <c r="R244" s="19">
        <v>0</v>
      </c>
      <c r="S244" s="19">
        <v>0</v>
      </c>
      <c r="T244" s="19">
        <v>0</v>
      </c>
      <c r="U244" s="19">
        <v>2520000</v>
      </c>
      <c r="V244" s="19">
        <v>0</v>
      </c>
      <c r="W244" s="19">
        <v>2520000</v>
      </c>
      <c r="X244" s="20">
        <f t="shared" si="12"/>
        <v>0</v>
      </c>
      <c r="Y244" s="20">
        <f t="shared" si="13"/>
        <v>0</v>
      </c>
      <c r="Z244" s="20">
        <f t="shared" si="14"/>
        <v>0</v>
      </c>
      <c r="AA244" s="21">
        <f t="shared" si="15"/>
        <v>0</v>
      </c>
    </row>
    <row r="245" spans="1:27" ht="75" outlineLevel="2" x14ac:dyDescent="0.25">
      <c r="A245" s="15" t="s">
        <v>31</v>
      </c>
      <c r="B245" s="16" t="s">
        <v>32</v>
      </c>
      <c r="C245" s="16" t="s">
        <v>67</v>
      </c>
      <c r="D245" s="16" t="s">
        <v>76</v>
      </c>
      <c r="E245" s="16"/>
      <c r="F245" s="16" t="s">
        <v>35</v>
      </c>
      <c r="G245" s="16">
        <v>1120</v>
      </c>
      <c r="H245" s="16">
        <v>3480</v>
      </c>
      <c r="I245" s="17" t="s">
        <v>77</v>
      </c>
      <c r="J245" s="18">
        <v>5000000</v>
      </c>
      <c r="K245" s="19">
        <v>5000000</v>
      </c>
      <c r="L245" s="19">
        <v>0</v>
      </c>
      <c r="M245" s="19">
        <v>0</v>
      </c>
      <c r="N245" s="19">
        <v>5000000</v>
      </c>
      <c r="O245" s="19">
        <v>0</v>
      </c>
      <c r="P245" s="19">
        <v>0</v>
      </c>
      <c r="Q245" s="19">
        <v>0</v>
      </c>
      <c r="R245" s="19">
        <v>0</v>
      </c>
      <c r="S245" s="19">
        <v>0</v>
      </c>
      <c r="T245" s="19">
        <v>5000000</v>
      </c>
      <c r="U245" s="19">
        <v>5000000</v>
      </c>
      <c r="V245" s="19">
        <v>0</v>
      </c>
      <c r="W245" s="19">
        <v>5000000</v>
      </c>
      <c r="X245" s="20">
        <f t="shared" si="12"/>
        <v>0</v>
      </c>
      <c r="Y245" s="20">
        <f t="shared" si="13"/>
        <v>0</v>
      </c>
      <c r="Z245" s="20">
        <f t="shared" si="14"/>
        <v>0</v>
      </c>
      <c r="AA245" s="21">
        <f t="shared" si="15"/>
        <v>0</v>
      </c>
    </row>
    <row r="246" spans="1:27" ht="120" outlineLevel="2" x14ac:dyDescent="0.25">
      <c r="A246" s="15" t="s">
        <v>31</v>
      </c>
      <c r="B246" s="16" t="s">
        <v>32</v>
      </c>
      <c r="C246" s="16" t="s">
        <v>67</v>
      </c>
      <c r="D246" s="16" t="s">
        <v>78</v>
      </c>
      <c r="E246" s="16"/>
      <c r="F246" s="16" t="s">
        <v>35</v>
      </c>
      <c r="G246" s="16">
        <v>1120</v>
      </c>
      <c r="H246" s="16">
        <v>3480</v>
      </c>
      <c r="I246" s="17" t="s">
        <v>79</v>
      </c>
      <c r="J246" s="18">
        <v>6000000</v>
      </c>
      <c r="K246" s="19">
        <v>6000000</v>
      </c>
      <c r="L246" s="19">
        <v>0</v>
      </c>
      <c r="M246" s="19">
        <v>0</v>
      </c>
      <c r="N246" s="19">
        <v>6000000</v>
      </c>
      <c r="O246" s="19">
        <v>0</v>
      </c>
      <c r="P246" s="19">
        <v>0</v>
      </c>
      <c r="Q246" s="19">
        <v>0</v>
      </c>
      <c r="R246" s="19">
        <v>0</v>
      </c>
      <c r="S246" s="19">
        <v>0</v>
      </c>
      <c r="T246" s="19">
        <v>6000000</v>
      </c>
      <c r="U246" s="19">
        <v>6000000</v>
      </c>
      <c r="V246" s="19">
        <v>0</v>
      </c>
      <c r="W246" s="19">
        <v>6000000</v>
      </c>
      <c r="X246" s="20">
        <f t="shared" si="12"/>
        <v>0</v>
      </c>
      <c r="Y246" s="20">
        <f t="shared" si="13"/>
        <v>0</v>
      </c>
      <c r="Z246" s="20">
        <f t="shared" si="14"/>
        <v>0</v>
      </c>
      <c r="AA246" s="21">
        <f t="shared" si="15"/>
        <v>0</v>
      </c>
    </row>
    <row r="247" spans="1:27" ht="45" outlineLevel="2" x14ac:dyDescent="0.25">
      <c r="A247" s="15" t="s">
        <v>31</v>
      </c>
      <c r="B247" s="16" t="s">
        <v>32</v>
      </c>
      <c r="C247" s="16" t="s">
        <v>67</v>
      </c>
      <c r="D247" s="16" t="s">
        <v>80</v>
      </c>
      <c r="E247" s="16"/>
      <c r="F247" s="16" t="s">
        <v>35</v>
      </c>
      <c r="G247" s="16">
        <v>1120</v>
      </c>
      <c r="H247" s="16">
        <v>3480</v>
      </c>
      <c r="I247" s="17" t="s">
        <v>81</v>
      </c>
      <c r="J247" s="18">
        <v>210000</v>
      </c>
      <c r="K247" s="19">
        <v>210000</v>
      </c>
      <c r="L247" s="19">
        <v>0</v>
      </c>
      <c r="M247" s="19">
        <v>0</v>
      </c>
      <c r="N247" s="19">
        <v>210000</v>
      </c>
      <c r="O247" s="19">
        <v>0</v>
      </c>
      <c r="P247" s="19">
        <v>0</v>
      </c>
      <c r="Q247" s="19">
        <v>0</v>
      </c>
      <c r="R247" s="19">
        <v>0</v>
      </c>
      <c r="S247" s="19">
        <v>0</v>
      </c>
      <c r="T247" s="19">
        <v>0</v>
      </c>
      <c r="U247" s="19">
        <v>210000</v>
      </c>
      <c r="V247" s="19">
        <v>0</v>
      </c>
      <c r="W247" s="19">
        <v>210000</v>
      </c>
      <c r="X247" s="20">
        <f t="shared" si="12"/>
        <v>0</v>
      </c>
      <c r="Y247" s="20">
        <f t="shared" si="13"/>
        <v>0</v>
      </c>
      <c r="Z247" s="20">
        <f t="shared" si="14"/>
        <v>0</v>
      </c>
      <c r="AA247" s="21">
        <f t="shared" si="15"/>
        <v>0</v>
      </c>
    </row>
    <row r="248" spans="1:27" outlineLevel="2" x14ac:dyDescent="0.25">
      <c r="A248" s="15" t="s">
        <v>31</v>
      </c>
      <c r="B248" s="16" t="s">
        <v>32</v>
      </c>
      <c r="C248" s="16" t="s">
        <v>67</v>
      </c>
      <c r="D248" s="16" t="s">
        <v>82</v>
      </c>
      <c r="E248" s="16"/>
      <c r="F248" s="16" t="s">
        <v>35</v>
      </c>
      <c r="G248" s="16">
        <v>1120</v>
      </c>
      <c r="H248" s="16">
        <v>3480</v>
      </c>
      <c r="I248" s="17" t="s">
        <v>83</v>
      </c>
      <c r="J248" s="18">
        <v>5445829</v>
      </c>
      <c r="K248" s="19">
        <v>5445829</v>
      </c>
      <c r="L248" s="19">
        <v>0</v>
      </c>
      <c r="M248" s="19">
        <v>0</v>
      </c>
      <c r="N248" s="19">
        <v>5445829</v>
      </c>
      <c r="O248" s="19">
        <v>0</v>
      </c>
      <c r="P248" s="19">
        <v>1355457</v>
      </c>
      <c r="Q248" s="19">
        <v>0</v>
      </c>
      <c r="R248" s="19">
        <v>6000</v>
      </c>
      <c r="S248" s="19">
        <v>6000</v>
      </c>
      <c r="T248" s="19">
        <v>0</v>
      </c>
      <c r="U248" s="19">
        <v>4084372</v>
      </c>
      <c r="V248" s="19">
        <v>0</v>
      </c>
      <c r="W248" s="19">
        <v>4084372</v>
      </c>
      <c r="X248" s="20">
        <f t="shared" si="12"/>
        <v>1.1017606318523773E-3</v>
      </c>
      <c r="Y248" s="20">
        <f t="shared" si="13"/>
        <v>1.1017606318523773E-3</v>
      </c>
      <c r="Z248" s="20">
        <f t="shared" si="14"/>
        <v>0.24889819346145464</v>
      </c>
      <c r="AA248" s="21">
        <f t="shared" si="15"/>
        <v>0.24999995409330703</v>
      </c>
    </row>
    <row r="249" spans="1:27" outlineLevel="2" x14ac:dyDescent="0.25">
      <c r="A249" s="15" t="s">
        <v>31</v>
      </c>
      <c r="B249" s="16" t="s">
        <v>32</v>
      </c>
      <c r="C249" s="16" t="s">
        <v>67</v>
      </c>
      <c r="D249" s="16" t="s">
        <v>84</v>
      </c>
      <c r="E249" s="16"/>
      <c r="F249" s="16" t="s">
        <v>35</v>
      </c>
      <c r="G249" s="16">
        <v>1120</v>
      </c>
      <c r="H249" s="16">
        <v>3480</v>
      </c>
      <c r="I249" s="17" t="s">
        <v>85</v>
      </c>
      <c r="J249" s="18">
        <v>132985500</v>
      </c>
      <c r="K249" s="19">
        <v>132985500</v>
      </c>
      <c r="L249" s="19">
        <v>0</v>
      </c>
      <c r="M249" s="19">
        <v>0</v>
      </c>
      <c r="N249" s="19">
        <v>132985500</v>
      </c>
      <c r="O249" s="19">
        <v>0</v>
      </c>
      <c r="P249" s="19">
        <v>31375275</v>
      </c>
      <c r="Q249" s="19">
        <v>0</v>
      </c>
      <c r="R249" s="19">
        <v>1231200</v>
      </c>
      <c r="S249" s="19">
        <v>1231200</v>
      </c>
      <c r="T249" s="19">
        <v>639900</v>
      </c>
      <c r="U249" s="19">
        <v>100379025</v>
      </c>
      <c r="V249" s="19">
        <v>0</v>
      </c>
      <c r="W249" s="19">
        <v>100379025</v>
      </c>
      <c r="X249" s="20">
        <f t="shared" si="12"/>
        <v>9.2581522045636546E-3</v>
      </c>
      <c r="Y249" s="20">
        <f t="shared" si="13"/>
        <v>9.2581522045636546E-3</v>
      </c>
      <c r="Z249" s="20">
        <f t="shared" si="14"/>
        <v>0.23593004500490655</v>
      </c>
      <c r="AA249" s="21">
        <f t="shared" si="15"/>
        <v>0.24518819720947022</v>
      </c>
    </row>
    <row r="250" spans="1:27" outlineLevel="2" x14ac:dyDescent="0.25">
      <c r="A250" s="15" t="s">
        <v>31</v>
      </c>
      <c r="B250" s="16" t="s">
        <v>32</v>
      </c>
      <c r="C250" s="16" t="s">
        <v>67</v>
      </c>
      <c r="D250" s="16" t="s">
        <v>86</v>
      </c>
      <c r="E250" s="16"/>
      <c r="F250" s="16" t="s">
        <v>35</v>
      </c>
      <c r="G250" s="16">
        <v>1120</v>
      </c>
      <c r="H250" s="16">
        <v>3480</v>
      </c>
      <c r="I250" s="17" t="s">
        <v>87</v>
      </c>
      <c r="J250" s="18">
        <v>9146031</v>
      </c>
      <c r="K250" s="19">
        <v>9146031</v>
      </c>
      <c r="L250" s="19">
        <v>0</v>
      </c>
      <c r="M250" s="19">
        <v>0</v>
      </c>
      <c r="N250" s="19">
        <v>9146031</v>
      </c>
      <c r="O250" s="19">
        <v>0</v>
      </c>
      <c r="P250" s="19">
        <v>0</v>
      </c>
      <c r="Q250" s="19">
        <v>0</v>
      </c>
      <c r="R250" s="19">
        <v>0</v>
      </c>
      <c r="S250" s="19">
        <v>0</v>
      </c>
      <c r="T250" s="19">
        <v>4573015</v>
      </c>
      <c r="U250" s="19">
        <v>9146031</v>
      </c>
      <c r="V250" s="19">
        <v>0</v>
      </c>
      <c r="W250" s="19">
        <v>9146031</v>
      </c>
      <c r="X250" s="20">
        <f t="shared" si="12"/>
        <v>0</v>
      </c>
      <c r="Y250" s="20">
        <f t="shared" si="13"/>
        <v>0</v>
      </c>
      <c r="Z250" s="20">
        <f t="shared" si="14"/>
        <v>0</v>
      </c>
      <c r="AA250" s="21">
        <f t="shared" si="15"/>
        <v>0</v>
      </c>
    </row>
    <row r="251" spans="1:27" outlineLevel="2" x14ac:dyDescent="0.25">
      <c r="A251" s="15" t="s">
        <v>31</v>
      </c>
      <c r="B251" s="16" t="s">
        <v>32</v>
      </c>
      <c r="C251" s="16" t="s">
        <v>67</v>
      </c>
      <c r="D251" s="16" t="s">
        <v>88</v>
      </c>
      <c r="E251" s="16"/>
      <c r="F251" s="16" t="s">
        <v>35</v>
      </c>
      <c r="G251" s="16">
        <v>1120</v>
      </c>
      <c r="H251" s="16">
        <v>3480</v>
      </c>
      <c r="I251" s="17" t="s">
        <v>89</v>
      </c>
      <c r="J251" s="18">
        <v>15683292</v>
      </c>
      <c r="K251" s="19">
        <v>15683292</v>
      </c>
      <c r="L251" s="19">
        <v>0</v>
      </c>
      <c r="M251" s="19">
        <v>0</v>
      </c>
      <c r="N251" s="19">
        <v>15683292</v>
      </c>
      <c r="O251" s="19">
        <v>0</v>
      </c>
      <c r="P251" s="19">
        <v>3920823</v>
      </c>
      <c r="Q251" s="19">
        <v>0</v>
      </c>
      <c r="R251" s="19">
        <v>0</v>
      </c>
      <c r="S251" s="19">
        <v>0</v>
      </c>
      <c r="T251" s="19">
        <v>0</v>
      </c>
      <c r="U251" s="19">
        <v>11762469</v>
      </c>
      <c r="V251" s="19">
        <v>0</v>
      </c>
      <c r="W251" s="19">
        <v>11762469</v>
      </c>
      <c r="X251" s="20">
        <f t="shared" si="12"/>
        <v>0</v>
      </c>
      <c r="Y251" s="20">
        <f t="shared" si="13"/>
        <v>0</v>
      </c>
      <c r="Z251" s="20">
        <f t="shared" si="14"/>
        <v>0.25</v>
      </c>
      <c r="AA251" s="21">
        <f t="shared" si="15"/>
        <v>0.25</v>
      </c>
    </row>
    <row r="252" spans="1:27" ht="195" outlineLevel="2" x14ac:dyDescent="0.25">
      <c r="A252" s="15" t="s">
        <v>31</v>
      </c>
      <c r="B252" s="16" t="s">
        <v>32</v>
      </c>
      <c r="C252" s="16" t="s">
        <v>67</v>
      </c>
      <c r="D252" s="16" t="s">
        <v>90</v>
      </c>
      <c r="E252" s="16"/>
      <c r="F252" s="16" t="s">
        <v>35</v>
      </c>
      <c r="G252" s="16">
        <v>1120</v>
      </c>
      <c r="H252" s="16">
        <v>3480</v>
      </c>
      <c r="I252" s="17" t="s">
        <v>91</v>
      </c>
      <c r="J252" s="18">
        <v>13200000</v>
      </c>
      <c r="K252" s="19">
        <v>13200000</v>
      </c>
      <c r="L252" s="19">
        <v>0</v>
      </c>
      <c r="M252" s="19">
        <v>0</v>
      </c>
      <c r="N252" s="19">
        <v>13200000</v>
      </c>
      <c r="O252" s="19">
        <v>0</v>
      </c>
      <c r="P252" s="19">
        <v>0</v>
      </c>
      <c r="Q252" s="19">
        <v>0</v>
      </c>
      <c r="R252" s="19">
        <v>0</v>
      </c>
      <c r="S252" s="19">
        <v>0</v>
      </c>
      <c r="T252" s="19">
        <v>0</v>
      </c>
      <c r="U252" s="19">
        <v>13200000</v>
      </c>
      <c r="V252" s="19">
        <v>0</v>
      </c>
      <c r="W252" s="19">
        <v>13200000</v>
      </c>
      <c r="X252" s="20">
        <f t="shared" si="12"/>
        <v>0</v>
      </c>
      <c r="Y252" s="20">
        <f t="shared" si="13"/>
        <v>0</v>
      </c>
      <c r="Z252" s="20">
        <f t="shared" si="14"/>
        <v>0</v>
      </c>
      <c r="AA252" s="21">
        <f t="shared" si="15"/>
        <v>0</v>
      </c>
    </row>
    <row r="253" spans="1:27" ht="30" outlineLevel="2" x14ac:dyDescent="0.25">
      <c r="A253" s="15" t="s">
        <v>31</v>
      </c>
      <c r="B253" s="16" t="s">
        <v>32</v>
      </c>
      <c r="C253" s="16" t="s">
        <v>67</v>
      </c>
      <c r="D253" s="16" t="s">
        <v>92</v>
      </c>
      <c r="E253" s="16"/>
      <c r="F253" s="16" t="s">
        <v>35</v>
      </c>
      <c r="G253" s="16">
        <v>1120</v>
      </c>
      <c r="H253" s="16">
        <v>3480</v>
      </c>
      <c r="I253" s="17" t="s">
        <v>93</v>
      </c>
      <c r="J253" s="18">
        <v>375300</v>
      </c>
      <c r="K253" s="19">
        <v>375300</v>
      </c>
      <c r="L253" s="19">
        <v>0</v>
      </c>
      <c r="M253" s="19">
        <v>0</v>
      </c>
      <c r="N253" s="19">
        <v>375300</v>
      </c>
      <c r="O253" s="19">
        <v>0</v>
      </c>
      <c r="P253" s="19">
        <v>0</v>
      </c>
      <c r="Q253" s="19">
        <v>0</v>
      </c>
      <c r="R253" s="19">
        <v>0</v>
      </c>
      <c r="S253" s="19">
        <v>0</v>
      </c>
      <c r="T253" s="19">
        <v>0</v>
      </c>
      <c r="U253" s="19">
        <v>375300</v>
      </c>
      <c r="V253" s="19">
        <v>0</v>
      </c>
      <c r="W253" s="19">
        <v>375300</v>
      </c>
      <c r="X253" s="20">
        <f t="shared" si="12"/>
        <v>0</v>
      </c>
      <c r="Y253" s="20">
        <f t="shared" si="13"/>
        <v>0</v>
      </c>
      <c r="Z253" s="20">
        <f t="shared" si="14"/>
        <v>0</v>
      </c>
      <c r="AA253" s="21">
        <f t="shared" si="15"/>
        <v>0</v>
      </c>
    </row>
    <row r="254" spans="1:27" ht="45" outlineLevel="2" x14ac:dyDescent="0.25">
      <c r="A254" s="15" t="s">
        <v>31</v>
      </c>
      <c r="B254" s="16" t="s">
        <v>32</v>
      </c>
      <c r="C254" s="16" t="s">
        <v>67</v>
      </c>
      <c r="D254" s="16" t="s">
        <v>94</v>
      </c>
      <c r="E254" s="16"/>
      <c r="F254" s="16" t="s">
        <v>35</v>
      </c>
      <c r="G254" s="16">
        <v>1120</v>
      </c>
      <c r="H254" s="16">
        <v>3480</v>
      </c>
      <c r="I254" s="17" t="s">
        <v>95</v>
      </c>
      <c r="J254" s="18">
        <v>110000000</v>
      </c>
      <c r="K254" s="19">
        <v>110000000</v>
      </c>
      <c r="L254" s="19">
        <v>0</v>
      </c>
      <c r="M254" s="19">
        <v>0</v>
      </c>
      <c r="N254" s="19">
        <v>110000000</v>
      </c>
      <c r="O254" s="19">
        <v>0</v>
      </c>
      <c r="P254" s="19">
        <v>0</v>
      </c>
      <c r="Q254" s="19">
        <v>0</v>
      </c>
      <c r="R254" s="19">
        <v>0</v>
      </c>
      <c r="S254" s="19">
        <v>0</v>
      </c>
      <c r="T254" s="19">
        <v>110000000</v>
      </c>
      <c r="U254" s="19">
        <v>110000000</v>
      </c>
      <c r="V254" s="19">
        <v>0</v>
      </c>
      <c r="W254" s="19">
        <v>110000000</v>
      </c>
      <c r="X254" s="20">
        <f t="shared" si="12"/>
        <v>0</v>
      </c>
      <c r="Y254" s="20">
        <f t="shared" si="13"/>
        <v>0</v>
      </c>
      <c r="Z254" s="20">
        <f t="shared" si="14"/>
        <v>0</v>
      </c>
      <c r="AA254" s="21">
        <f t="shared" si="15"/>
        <v>0</v>
      </c>
    </row>
    <row r="255" spans="1:27" ht="30" outlineLevel="2" x14ac:dyDescent="0.25">
      <c r="A255" s="15" t="s">
        <v>196</v>
      </c>
      <c r="B255" s="16" t="s">
        <v>32</v>
      </c>
      <c r="C255" s="16" t="s">
        <v>67</v>
      </c>
      <c r="D255" s="16" t="s">
        <v>197</v>
      </c>
      <c r="E255" s="16"/>
      <c r="F255" s="16" t="s">
        <v>35</v>
      </c>
      <c r="G255" s="16">
        <v>1120</v>
      </c>
      <c r="H255" s="16">
        <v>3480</v>
      </c>
      <c r="I255" s="17" t="s">
        <v>198</v>
      </c>
      <c r="J255" s="18">
        <v>2804004440</v>
      </c>
      <c r="K255" s="19">
        <v>2804004440</v>
      </c>
      <c r="L255" s="19">
        <v>0</v>
      </c>
      <c r="M255" s="19">
        <v>0</v>
      </c>
      <c r="N255" s="19">
        <v>2804004440</v>
      </c>
      <c r="O255" s="19">
        <v>248019106.80000001</v>
      </c>
      <c r="P255" s="19">
        <v>93236095.060000002</v>
      </c>
      <c r="Q255" s="19">
        <v>0</v>
      </c>
      <c r="R255" s="19">
        <v>196385709.43000001</v>
      </c>
      <c r="S255" s="19">
        <v>196385709.43000001</v>
      </c>
      <c r="T255" s="19">
        <v>163360196.71000001</v>
      </c>
      <c r="U255" s="19">
        <v>2266363528.71</v>
      </c>
      <c r="V255" s="19">
        <v>0</v>
      </c>
      <c r="W255" s="19">
        <v>2266363528.71</v>
      </c>
      <c r="X255" s="20">
        <f t="shared" si="12"/>
        <v>7.0037588610237719E-2</v>
      </c>
      <c r="Y255" s="20">
        <f t="shared" si="13"/>
        <v>7.0037588610237719E-2</v>
      </c>
      <c r="Z255" s="20">
        <f t="shared" si="14"/>
        <v>0.12170280367316394</v>
      </c>
      <c r="AA255" s="21">
        <f t="shared" si="15"/>
        <v>0.19174039228340167</v>
      </c>
    </row>
    <row r="256" spans="1:27" outlineLevel="2" x14ac:dyDescent="0.25">
      <c r="A256" s="15" t="s">
        <v>196</v>
      </c>
      <c r="B256" s="16" t="s">
        <v>32</v>
      </c>
      <c r="C256" s="16" t="s">
        <v>67</v>
      </c>
      <c r="D256" s="16" t="s">
        <v>199</v>
      </c>
      <c r="E256" s="16"/>
      <c r="F256" s="16" t="s">
        <v>35</v>
      </c>
      <c r="G256" s="16">
        <v>1120</v>
      </c>
      <c r="H256" s="16">
        <v>3480</v>
      </c>
      <c r="I256" s="17" t="s">
        <v>200</v>
      </c>
      <c r="J256" s="18">
        <v>246904060</v>
      </c>
      <c r="K256" s="19">
        <v>246904060</v>
      </c>
      <c r="L256" s="19">
        <v>0</v>
      </c>
      <c r="M256" s="19">
        <v>0</v>
      </c>
      <c r="N256" s="19">
        <v>246904060</v>
      </c>
      <c r="O256" s="19">
        <v>0</v>
      </c>
      <c r="P256" s="19">
        <v>91783043.890000001</v>
      </c>
      <c r="Q256" s="19">
        <v>0</v>
      </c>
      <c r="R256" s="19">
        <v>10518308.109999999</v>
      </c>
      <c r="S256" s="19">
        <v>10483712.109999999</v>
      </c>
      <c r="T256" s="19">
        <v>0</v>
      </c>
      <c r="U256" s="19">
        <v>144602708</v>
      </c>
      <c r="V256" s="19">
        <v>0</v>
      </c>
      <c r="W256" s="19">
        <v>144602708</v>
      </c>
      <c r="X256" s="20">
        <f t="shared" si="12"/>
        <v>4.2600790404175609E-2</v>
      </c>
      <c r="Y256" s="20">
        <f t="shared" si="13"/>
        <v>4.2600790404175609E-2</v>
      </c>
      <c r="Z256" s="20">
        <f t="shared" si="14"/>
        <v>0.37173566076637216</v>
      </c>
      <c r="AA256" s="21">
        <f t="shared" si="15"/>
        <v>0.41433645117054774</v>
      </c>
    </row>
    <row r="257" spans="1:27" outlineLevel="2" x14ac:dyDescent="0.25">
      <c r="A257" s="15" t="s">
        <v>196</v>
      </c>
      <c r="B257" s="16" t="s">
        <v>32</v>
      </c>
      <c r="C257" s="16" t="s">
        <v>67</v>
      </c>
      <c r="D257" s="16" t="s">
        <v>201</v>
      </c>
      <c r="E257" s="16"/>
      <c r="F257" s="16" t="s">
        <v>35</v>
      </c>
      <c r="G257" s="16">
        <v>1120</v>
      </c>
      <c r="H257" s="16">
        <v>3480</v>
      </c>
      <c r="I257" s="17" t="s">
        <v>202</v>
      </c>
      <c r="J257" s="18">
        <v>650757660</v>
      </c>
      <c r="K257" s="19">
        <v>650757660</v>
      </c>
      <c r="L257" s="19">
        <v>0</v>
      </c>
      <c r="M257" s="19">
        <v>0</v>
      </c>
      <c r="N257" s="19">
        <v>650757660</v>
      </c>
      <c r="O257" s="19">
        <v>0</v>
      </c>
      <c r="P257" s="19">
        <v>227074003.38999999</v>
      </c>
      <c r="Q257" s="19">
        <v>0</v>
      </c>
      <c r="R257" s="19">
        <v>9845216.6099999994</v>
      </c>
      <c r="S257" s="19">
        <v>8745912.9499999993</v>
      </c>
      <c r="T257" s="19">
        <v>0</v>
      </c>
      <c r="U257" s="19">
        <v>413838440</v>
      </c>
      <c r="V257" s="19">
        <v>0</v>
      </c>
      <c r="W257" s="19">
        <v>413838440</v>
      </c>
      <c r="X257" s="20">
        <f t="shared" si="12"/>
        <v>1.5128852436404666E-2</v>
      </c>
      <c r="Y257" s="20">
        <f t="shared" si="13"/>
        <v>1.5128852436404666E-2</v>
      </c>
      <c r="Z257" s="20">
        <f t="shared" si="14"/>
        <v>0.34893788786135838</v>
      </c>
      <c r="AA257" s="21">
        <f t="shared" si="15"/>
        <v>0.36406674029776304</v>
      </c>
    </row>
    <row r="258" spans="1:27" outlineLevel="2" x14ac:dyDescent="0.25">
      <c r="A258" s="15" t="s">
        <v>196</v>
      </c>
      <c r="B258" s="16" t="s">
        <v>32</v>
      </c>
      <c r="C258" s="16" t="s">
        <v>67</v>
      </c>
      <c r="D258" s="16" t="s">
        <v>203</v>
      </c>
      <c r="E258" s="16"/>
      <c r="F258" s="16" t="s">
        <v>35</v>
      </c>
      <c r="G258" s="16">
        <v>1120</v>
      </c>
      <c r="H258" s="16">
        <v>3480</v>
      </c>
      <c r="I258" s="17" t="s">
        <v>204</v>
      </c>
      <c r="J258" s="18">
        <v>21529568</v>
      </c>
      <c r="K258" s="19">
        <v>21529568</v>
      </c>
      <c r="L258" s="19">
        <v>0</v>
      </c>
      <c r="M258" s="19">
        <v>0</v>
      </c>
      <c r="N258" s="19">
        <v>21529568</v>
      </c>
      <c r="O258" s="19">
        <v>0</v>
      </c>
      <c r="P258" s="19">
        <v>0</v>
      </c>
      <c r="Q258" s="19">
        <v>0</v>
      </c>
      <c r="R258" s="19">
        <v>0</v>
      </c>
      <c r="S258" s="19">
        <v>0</v>
      </c>
      <c r="T258" s="19">
        <v>9176521</v>
      </c>
      <c r="U258" s="19">
        <v>21529568</v>
      </c>
      <c r="V258" s="19">
        <v>0</v>
      </c>
      <c r="W258" s="19">
        <v>21529568</v>
      </c>
      <c r="X258" s="20">
        <f t="shared" si="12"/>
        <v>0</v>
      </c>
      <c r="Y258" s="20">
        <f t="shared" si="13"/>
        <v>0</v>
      </c>
      <c r="Z258" s="20">
        <f t="shared" si="14"/>
        <v>0</v>
      </c>
      <c r="AA258" s="21">
        <f t="shared" si="15"/>
        <v>0</v>
      </c>
    </row>
    <row r="259" spans="1:27" outlineLevel="2" x14ac:dyDescent="0.25">
      <c r="A259" s="15" t="s">
        <v>196</v>
      </c>
      <c r="B259" s="16" t="s">
        <v>32</v>
      </c>
      <c r="C259" s="16" t="s">
        <v>67</v>
      </c>
      <c r="D259" s="16" t="s">
        <v>205</v>
      </c>
      <c r="E259" s="16"/>
      <c r="F259" s="16" t="s">
        <v>35</v>
      </c>
      <c r="G259" s="16">
        <v>1120</v>
      </c>
      <c r="H259" s="16">
        <v>3480</v>
      </c>
      <c r="I259" s="17" t="s">
        <v>206</v>
      </c>
      <c r="J259" s="18">
        <v>185068586</v>
      </c>
      <c r="K259" s="19">
        <v>185068586</v>
      </c>
      <c r="L259" s="19">
        <v>0</v>
      </c>
      <c r="M259" s="19">
        <v>0</v>
      </c>
      <c r="N259" s="19">
        <v>185068586</v>
      </c>
      <c r="O259" s="19">
        <v>0</v>
      </c>
      <c r="P259" s="19">
        <v>10250777</v>
      </c>
      <c r="Q259" s="19">
        <v>0</v>
      </c>
      <c r="R259" s="19">
        <v>0</v>
      </c>
      <c r="S259" s="19">
        <v>0</v>
      </c>
      <c r="T259" s="19">
        <v>61438751</v>
      </c>
      <c r="U259" s="19">
        <v>174817809</v>
      </c>
      <c r="V259" s="19">
        <v>0</v>
      </c>
      <c r="W259" s="19">
        <v>174817809</v>
      </c>
      <c r="X259" s="20">
        <f t="shared" si="12"/>
        <v>0</v>
      </c>
      <c r="Y259" s="20">
        <f t="shared" si="13"/>
        <v>0</v>
      </c>
      <c r="Z259" s="20">
        <f t="shared" si="14"/>
        <v>5.5389070730783016E-2</v>
      </c>
      <c r="AA259" s="21">
        <f t="shared" si="15"/>
        <v>5.5389070730783016E-2</v>
      </c>
    </row>
    <row r="260" spans="1:27" outlineLevel="2" x14ac:dyDescent="0.25">
      <c r="A260" s="15" t="s">
        <v>196</v>
      </c>
      <c r="B260" s="16" t="s">
        <v>32</v>
      </c>
      <c r="C260" s="16" t="s">
        <v>67</v>
      </c>
      <c r="D260" s="16" t="s">
        <v>207</v>
      </c>
      <c r="E260" s="16"/>
      <c r="F260" s="16" t="s">
        <v>35</v>
      </c>
      <c r="G260" s="16">
        <v>1120</v>
      </c>
      <c r="H260" s="16">
        <v>3480</v>
      </c>
      <c r="I260" s="17" t="s">
        <v>208</v>
      </c>
      <c r="J260" s="18">
        <v>11737536</v>
      </c>
      <c r="K260" s="19">
        <v>11737536</v>
      </c>
      <c r="L260" s="19">
        <v>0</v>
      </c>
      <c r="M260" s="19">
        <v>0</v>
      </c>
      <c r="N260" s="19">
        <v>11737536</v>
      </c>
      <c r="O260" s="19">
        <v>0</v>
      </c>
      <c r="P260" s="19">
        <v>2685201.81</v>
      </c>
      <c r="Q260" s="19">
        <v>0</v>
      </c>
      <c r="R260" s="19">
        <v>314798.19</v>
      </c>
      <c r="S260" s="19">
        <v>314798.19</v>
      </c>
      <c r="T260" s="19">
        <v>1312512</v>
      </c>
      <c r="U260" s="19">
        <v>8737536</v>
      </c>
      <c r="V260" s="19">
        <v>0</v>
      </c>
      <c r="W260" s="19">
        <v>8737536</v>
      </c>
      <c r="X260" s="20">
        <f t="shared" si="12"/>
        <v>2.6819784833886771E-2</v>
      </c>
      <c r="Y260" s="20">
        <f t="shared" si="13"/>
        <v>2.6819784833886771E-2</v>
      </c>
      <c r="Z260" s="20">
        <f t="shared" si="14"/>
        <v>0.2287704855601721</v>
      </c>
      <c r="AA260" s="21">
        <f t="shared" si="15"/>
        <v>0.25559027039405885</v>
      </c>
    </row>
    <row r="261" spans="1:27" outlineLevel="2" x14ac:dyDescent="0.25">
      <c r="A261" s="15" t="s">
        <v>196</v>
      </c>
      <c r="B261" s="16" t="s">
        <v>32</v>
      </c>
      <c r="C261" s="16" t="s">
        <v>67</v>
      </c>
      <c r="D261" s="16" t="s">
        <v>68</v>
      </c>
      <c r="E261" s="16"/>
      <c r="F261" s="16" t="s">
        <v>35</v>
      </c>
      <c r="G261" s="16">
        <v>1120</v>
      </c>
      <c r="H261" s="16">
        <v>3480</v>
      </c>
      <c r="I261" s="17" t="s">
        <v>69</v>
      </c>
      <c r="J261" s="18">
        <v>69401398</v>
      </c>
      <c r="K261" s="19">
        <v>69401398</v>
      </c>
      <c r="L261" s="19">
        <v>0</v>
      </c>
      <c r="M261" s="19">
        <v>0</v>
      </c>
      <c r="N261" s="19">
        <v>69401398</v>
      </c>
      <c r="O261" s="19">
        <v>0</v>
      </c>
      <c r="P261" s="19">
        <v>11118070</v>
      </c>
      <c r="Q261" s="19">
        <v>587600</v>
      </c>
      <c r="R261" s="19">
        <v>202620.3</v>
      </c>
      <c r="S261" s="19">
        <v>202620.3</v>
      </c>
      <c r="T261" s="19">
        <v>6363846.7000000002</v>
      </c>
      <c r="U261" s="19">
        <v>57493107.700000003</v>
      </c>
      <c r="V261" s="19">
        <v>0</v>
      </c>
      <c r="W261" s="19">
        <v>57493107.700000003</v>
      </c>
      <c r="X261" s="20">
        <f t="shared" si="12"/>
        <v>2.9195420530289604E-3</v>
      </c>
      <c r="Y261" s="20">
        <f t="shared" si="13"/>
        <v>2.9195420530289604E-3</v>
      </c>
      <c r="Z261" s="20">
        <f t="shared" si="14"/>
        <v>0.16866619891432158</v>
      </c>
      <c r="AA261" s="21">
        <f t="shared" si="15"/>
        <v>0.17158574096735055</v>
      </c>
    </row>
    <row r="262" spans="1:27" outlineLevel="2" x14ac:dyDescent="0.25">
      <c r="A262" s="15" t="s">
        <v>196</v>
      </c>
      <c r="B262" s="16" t="s">
        <v>32</v>
      </c>
      <c r="C262" s="16" t="s">
        <v>67</v>
      </c>
      <c r="D262" s="16" t="s">
        <v>209</v>
      </c>
      <c r="E262" s="16"/>
      <c r="F262" s="16" t="s">
        <v>35</v>
      </c>
      <c r="G262" s="16">
        <v>1120</v>
      </c>
      <c r="H262" s="16">
        <v>3480</v>
      </c>
      <c r="I262" s="17" t="s">
        <v>210</v>
      </c>
      <c r="J262" s="18">
        <v>1250000</v>
      </c>
      <c r="K262" s="19">
        <v>1250000</v>
      </c>
      <c r="L262" s="19">
        <v>0</v>
      </c>
      <c r="M262" s="19">
        <v>0</v>
      </c>
      <c r="N262" s="19">
        <v>1250000</v>
      </c>
      <c r="O262" s="19">
        <v>0</v>
      </c>
      <c r="P262" s="19">
        <v>0</v>
      </c>
      <c r="Q262" s="19">
        <v>0</v>
      </c>
      <c r="R262" s="19">
        <v>0</v>
      </c>
      <c r="S262" s="19">
        <v>0</v>
      </c>
      <c r="T262" s="19">
        <v>1250000</v>
      </c>
      <c r="U262" s="19">
        <v>1250000</v>
      </c>
      <c r="V262" s="19">
        <v>0</v>
      </c>
      <c r="W262" s="19">
        <v>1250000</v>
      </c>
      <c r="X262" s="20">
        <f t="shared" si="12"/>
        <v>0</v>
      </c>
      <c r="Y262" s="20">
        <f t="shared" si="13"/>
        <v>0</v>
      </c>
      <c r="Z262" s="20">
        <f t="shared" si="14"/>
        <v>0</v>
      </c>
      <c r="AA262" s="21">
        <f t="shared" si="15"/>
        <v>0</v>
      </c>
    </row>
    <row r="263" spans="1:27" ht="30" outlineLevel="2" x14ac:dyDescent="0.25">
      <c r="A263" s="15" t="s">
        <v>196</v>
      </c>
      <c r="B263" s="16" t="s">
        <v>32</v>
      </c>
      <c r="C263" s="16" t="s">
        <v>67</v>
      </c>
      <c r="D263" s="16" t="s">
        <v>211</v>
      </c>
      <c r="E263" s="16"/>
      <c r="F263" s="16" t="s">
        <v>35</v>
      </c>
      <c r="G263" s="16">
        <v>1120</v>
      </c>
      <c r="H263" s="16">
        <v>3480</v>
      </c>
      <c r="I263" s="17" t="s">
        <v>212</v>
      </c>
      <c r="J263" s="18">
        <v>1300000</v>
      </c>
      <c r="K263" s="19">
        <v>1300000</v>
      </c>
      <c r="L263" s="19">
        <v>0</v>
      </c>
      <c r="M263" s="19">
        <v>0</v>
      </c>
      <c r="N263" s="19">
        <v>1300000</v>
      </c>
      <c r="O263" s="19">
        <v>0</v>
      </c>
      <c r="P263" s="19">
        <v>0</v>
      </c>
      <c r="Q263" s="19">
        <v>0</v>
      </c>
      <c r="R263" s="19">
        <v>0</v>
      </c>
      <c r="S263" s="19">
        <v>0</v>
      </c>
      <c r="T263" s="19">
        <v>1300000</v>
      </c>
      <c r="U263" s="19">
        <v>1300000</v>
      </c>
      <c r="V263" s="19">
        <v>0</v>
      </c>
      <c r="W263" s="19">
        <v>1300000</v>
      </c>
      <c r="X263" s="20">
        <f t="shared" si="12"/>
        <v>0</v>
      </c>
      <c r="Y263" s="20">
        <f t="shared" si="13"/>
        <v>0</v>
      </c>
      <c r="Z263" s="20">
        <f t="shared" si="14"/>
        <v>0</v>
      </c>
      <c r="AA263" s="21">
        <f t="shared" si="15"/>
        <v>0</v>
      </c>
    </row>
    <row r="264" spans="1:27" ht="30" outlineLevel="2" x14ac:dyDescent="0.25">
      <c r="A264" s="15" t="s">
        <v>196</v>
      </c>
      <c r="B264" s="16" t="s">
        <v>32</v>
      </c>
      <c r="C264" s="16" t="s">
        <v>67</v>
      </c>
      <c r="D264" s="16" t="s">
        <v>74</v>
      </c>
      <c r="E264" s="16"/>
      <c r="F264" s="16" t="s">
        <v>35</v>
      </c>
      <c r="G264" s="16">
        <v>1120</v>
      </c>
      <c r="H264" s="16">
        <v>3480</v>
      </c>
      <c r="I264" s="17" t="s">
        <v>75</v>
      </c>
      <c r="J264" s="18">
        <v>128080747</v>
      </c>
      <c r="K264" s="19">
        <v>128080747</v>
      </c>
      <c r="L264" s="19">
        <v>0</v>
      </c>
      <c r="M264" s="19">
        <v>0</v>
      </c>
      <c r="N264" s="19">
        <v>128080747</v>
      </c>
      <c r="O264" s="19">
        <v>0</v>
      </c>
      <c r="P264" s="19">
        <v>18076039.48</v>
      </c>
      <c r="Q264" s="19">
        <v>0</v>
      </c>
      <c r="R264" s="19">
        <v>2172291.31</v>
      </c>
      <c r="S264" s="19">
        <v>2172291.31</v>
      </c>
      <c r="T264" s="19">
        <v>11771857.210000001</v>
      </c>
      <c r="U264" s="19">
        <v>107832416.20999999</v>
      </c>
      <c r="V264" s="19">
        <v>0</v>
      </c>
      <c r="W264" s="19">
        <v>107832416.20999999</v>
      </c>
      <c r="X264" s="20">
        <f t="shared" si="12"/>
        <v>1.6960326675796167E-2</v>
      </c>
      <c r="Y264" s="20">
        <f t="shared" si="13"/>
        <v>1.6960326675796167E-2</v>
      </c>
      <c r="Z264" s="20">
        <f t="shared" si="14"/>
        <v>0.14113002854363427</v>
      </c>
      <c r="AA264" s="21">
        <f t="shared" si="15"/>
        <v>0.15809035521943043</v>
      </c>
    </row>
    <row r="265" spans="1:27" ht="75" outlineLevel="2" x14ac:dyDescent="0.25">
      <c r="A265" s="15" t="s">
        <v>196</v>
      </c>
      <c r="B265" s="16" t="s">
        <v>32</v>
      </c>
      <c r="C265" s="16" t="s">
        <v>67</v>
      </c>
      <c r="D265" s="16" t="s">
        <v>213</v>
      </c>
      <c r="E265" s="16"/>
      <c r="F265" s="16" t="s">
        <v>35</v>
      </c>
      <c r="G265" s="16">
        <v>1120</v>
      </c>
      <c r="H265" s="16">
        <v>3480</v>
      </c>
      <c r="I265" s="17" t="s">
        <v>214</v>
      </c>
      <c r="J265" s="18">
        <v>25000000</v>
      </c>
      <c r="K265" s="19">
        <v>25000000</v>
      </c>
      <c r="L265" s="19">
        <v>0</v>
      </c>
      <c r="M265" s="19">
        <v>0</v>
      </c>
      <c r="N265" s="19">
        <v>25000000</v>
      </c>
      <c r="O265" s="19">
        <v>0</v>
      </c>
      <c r="P265" s="19">
        <v>0</v>
      </c>
      <c r="Q265" s="19">
        <v>0</v>
      </c>
      <c r="R265" s="19">
        <v>0</v>
      </c>
      <c r="S265" s="19">
        <v>0</v>
      </c>
      <c r="T265" s="19">
        <v>0</v>
      </c>
      <c r="U265" s="19">
        <v>25000000</v>
      </c>
      <c r="V265" s="19">
        <v>0</v>
      </c>
      <c r="W265" s="19">
        <v>25000000</v>
      </c>
      <c r="X265" s="20">
        <f t="shared" si="12"/>
        <v>0</v>
      </c>
      <c r="Y265" s="20">
        <f t="shared" si="13"/>
        <v>0</v>
      </c>
      <c r="Z265" s="20">
        <f t="shared" si="14"/>
        <v>0</v>
      </c>
      <c r="AA265" s="21">
        <f t="shared" si="15"/>
        <v>0</v>
      </c>
    </row>
    <row r="266" spans="1:27" ht="210" outlineLevel="2" x14ac:dyDescent="0.25">
      <c r="A266" s="15" t="s">
        <v>196</v>
      </c>
      <c r="B266" s="16" t="s">
        <v>32</v>
      </c>
      <c r="C266" s="16" t="s">
        <v>67</v>
      </c>
      <c r="D266" s="16" t="s">
        <v>80</v>
      </c>
      <c r="E266" s="16"/>
      <c r="F266" s="16" t="s">
        <v>35</v>
      </c>
      <c r="G266" s="16">
        <v>1120</v>
      </c>
      <c r="H266" s="16">
        <v>3480</v>
      </c>
      <c r="I266" s="17" t="s">
        <v>215</v>
      </c>
      <c r="J266" s="18">
        <v>809184880</v>
      </c>
      <c r="K266" s="19">
        <v>809184880</v>
      </c>
      <c r="L266" s="19">
        <v>0</v>
      </c>
      <c r="M266" s="19">
        <v>0</v>
      </c>
      <c r="N266" s="19">
        <v>809184880</v>
      </c>
      <c r="O266" s="19">
        <v>0</v>
      </c>
      <c r="P266" s="19">
        <v>150048897.08000001</v>
      </c>
      <c r="Q266" s="19">
        <v>0</v>
      </c>
      <c r="R266" s="19">
        <v>35574787.310000002</v>
      </c>
      <c r="S266" s="19">
        <v>35574787.310000002</v>
      </c>
      <c r="T266" s="19">
        <v>124921482.61</v>
      </c>
      <c r="U266" s="19">
        <v>623561195.61000001</v>
      </c>
      <c r="V266" s="19">
        <v>0</v>
      </c>
      <c r="W266" s="19">
        <v>623561195.6099999</v>
      </c>
      <c r="X266" s="20">
        <f t="shared" ref="X266:X329" si="17">R266/K266</f>
        <v>4.3963732132513401E-2</v>
      </c>
      <c r="Y266" s="20">
        <f t="shared" ref="Y266:Y329" si="18">R266/N266</f>
        <v>4.3963732132513401E-2</v>
      </c>
      <c r="Z266" s="20">
        <f t="shared" ref="Z266:Z329" si="19">(O266+P266+Q266)/N266</f>
        <v>0.1854321562212087</v>
      </c>
      <c r="AA266" s="21">
        <f t="shared" ref="AA266:AA329" si="20">Y266+Z266</f>
        <v>0.2293958883537221</v>
      </c>
    </row>
    <row r="267" spans="1:27" ht="150" outlineLevel="2" x14ac:dyDescent="0.25">
      <c r="A267" s="15" t="s">
        <v>196</v>
      </c>
      <c r="B267" s="16" t="s">
        <v>32</v>
      </c>
      <c r="C267" s="16" t="s">
        <v>67</v>
      </c>
      <c r="D267" s="16" t="s">
        <v>216</v>
      </c>
      <c r="E267" s="16"/>
      <c r="F267" s="16" t="s">
        <v>35</v>
      </c>
      <c r="G267" s="16">
        <v>1120</v>
      </c>
      <c r="H267" s="16">
        <v>3480</v>
      </c>
      <c r="I267" s="17" t="s">
        <v>217</v>
      </c>
      <c r="J267" s="18">
        <v>49287286</v>
      </c>
      <c r="K267" s="19">
        <v>49287286</v>
      </c>
      <c r="L267" s="19">
        <v>0</v>
      </c>
      <c r="M267" s="19">
        <v>0</v>
      </c>
      <c r="N267" s="19">
        <v>49287286</v>
      </c>
      <c r="O267" s="19">
        <v>3934069.11</v>
      </c>
      <c r="P267" s="19">
        <v>1169517.71</v>
      </c>
      <c r="Q267" s="19">
        <v>0</v>
      </c>
      <c r="R267" s="19">
        <v>2511434.1800000002</v>
      </c>
      <c r="S267" s="19">
        <v>2511434.1800000002</v>
      </c>
      <c r="T267" s="19">
        <v>12672265</v>
      </c>
      <c r="U267" s="19">
        <v>41672265</v>
      </c>
      <c r="V267" s="19">
        <v>0</v>
      </c>
      <c r="W267" s="19">
        <v>41672265</v>
      </c>
      <c r="X267" s="20">
        <f t="shared" si="17"/>
        <v>5.0955010588329012E-2</v>
      </c>
      <c r="Y267" s="20">
        <f t="shared" si="18"/>
        <v>5.0955010588329012E-2</v>
      </c>
      <c r="Z267" s="20">
        <f t="shared" si="19"/>
        <v>0.10354773480528022</v>
      </c>
      <c r="AA267" s="21">
        <f t="shared" si="20"/>
        <v>0.15450274539360923</v>
      </c>
    </row>
    <row r="268" spans="1:27" outlineLevel="2" x14ac:dyDescent="0.25">
      <c r="A268" s="15" t="s">
        <v>196</v>
      </c>
      <c r="B268" s="16" t="s">
        <v>32</v>
      </c>
      <c r="C268" s="16" t="s">
        <v>67</v>
      </c>
      <c r="D268" s="16" t="s">
        <v>82</v>
      </c>
      <c r="E268" s="16"/>
      <c r="F268" s="16" t="s">
        <v>35</v>
      </c>
      <c r="G268" s="16">
        <v>1120</v>
      </c>
      <c r="H268" s="16">
        <v>3480</v>
      </c>
      <c r="I268" s="17" t="s">
        <v>83</v>
      </c>
      <c r="J268" s="18">
        <v>8312100</v>
      </c>
      <c r="K268" s="19">
        <v>8312100</v>
      </c>
      <c r="L268" s="19">
        <v>0</v>
      </c>
      <c r="M268" s="19">
        <v>0</v>
      </c>
      <c r="N268" s="19">
        <v>8312100</v>
      </c>
      <c r="O268" s="19">
        <v>0</v>
      </c>
      <c r="P268" s="19">
        <v>2073445</v>
      </c>
      <c r="Q268" s="19">
        <v>0</v>
      </c>
      <c r="R268" s="19">
        <v>4580</v>
      </c>
      <c r="S268" s="19">
        <v>4580</v>
      </c>
      <c r="T268" s="19">
        <v>0</v>
      </c>
      <c r="U268" s="19">
        <v>6234075</v>
      </c>
      <c r="V268" s="19">
        <v>0</v>
      </c>
      <c r="W268" s="19">
        <v>6234075</v>
      </c>
      <c r="X268" s="20">
        <f t="shared" si="17"/>
        <v>5.5100395808520112E-4</v>
      </c>
      <c r="Y268" s="20">
        <f t="shared" si="18"/>
        <v>5.5100395808520112E-4</v>
      </c>
      <c r="Z268" s="20">
        <f t="shared" si="19"/>
        <v>0.24944899604191481</v>
      </c>
      <c r="AA268" s="21">
        <f t="shared" si="20"/>
        <v>0.25</v>
      </c>
    </row>
    <row r="269" spans="1:27" outlineLevel="2" x14ac:dyDescent="0.25">
      <c r="A269" s="15" t="s">
        <v>196</v>
      </c>
      <c r="B269" s="16" t="s">
        <v>32</v>
      </c>
      <c r="C269" s="16" t="s">
        <v>67</v>
      </c>
      <c r="D269" s="16" t="s">
        <v>84</v>
      </c>
      <c r="E269" s="16"/>
      <c r="F269" s="16" t="s">
        <v>35</v>
      </c>
      <c r="G269" s="16">
        <v>1120</v>
      </c>
      <c r="H269" s="16">
        <v>3480</v>
      </c>
      <c r="I269" s="17" t="s">
        <v>85</v>
      </c>
      <c r="J269" s="18">
        <v>274858800</v>
      </c>
      <c r="K269" s="19">
        <v>274858800</v>
      </c>
      <c r="L269" s="19">
        <v>0</v>
      </c>
      <c r="M269" s="19">
        <v>0</v>
      </c>
      <c r="N269" s="19">
        <v>274858800</v>
      </c>
      <c r="O269" s="19">
        <v>0</v>
      </c>
      <c r="P269" s="19">
        <v>64653700</v>
      </c>
      <c r="Q269" s="19">
        <v>0</v>
      </c>
      <c r="R269" s="19">
        <v>3199900</v>
      </c>
      <c r="S269" s="19">
        <v>3199900</v>
      </c>
      <c r="T269" s="19">
        <v>861100</v>
      </c>
      <c r="U269" s="19">
        <v>207005200</v>
      </c>
      <c r="V269" s="19">
        <v>0</v>
      </c>
      <c r="W269" s="19">
        <v>207005200</v>
      </c>
      <c r="X269" s="20">
        <f t="shared" si="17"/>
        <v>1.1641977626330319E-2</v>
      </c>
      <c r="Y269" s="20">
        <f t="shared" si="18"/>
        <v>1.1641977626330319E-2</v>
      </c>
      <c r="Z269" s="20">
        <f t="shared" si="19"/>
        <v>0.23522514105424314</v>
      </c>
      <c r="AA269" s="21">
        <f t="shared" si="20"/>
        <v>0.24686711868057346</v>
      </c>
    </row>
    <row r="270" spans="1:27" outlineLevel="2" x14ac:dyDescent="0.25">
      <c r="A270" s="15" t="s">
        <v>196</v>
      </c>
      <c r="B270" s="16" t="s">
        <v>32</v>
      </c>
      <c r="C270" s="16" t="s">
        <v>67</v>
      </c>
      <c r="D270" s="16" t="s">
        <v>218</v>
      </c>
      <c r="E270" s="16"/>
      <c r="F270" s="16" t="s">
        <v>35</v>
      </c>
      <c r="G270" s="16">
        <v>1120</v>
      </c>
      <c r="H270" s="16">
        <v>3480</v>
      </c>
      <c r="I270" s="17" t="s">
        <v>219</v>
      </c>
      <c r="J270" s="18">
        <v>5463633982</v>
      </c>
      <c r="K270" s="19">
        <v>5463633982</v>
      </c>
      <c r="L270" s="19">
        <v>0</v>
      </c>
      <c r="M270" s="19">
        <v>0</v>
      </c>
      <c r="N270" s="19">
        <v>5463633982</v>
      </c>
      <c r="O270" s="19">
        <v>0</v>
      </c>
      <c r="P270" s="19">
        <v>15847249</v>
      </c>
      <c r="Q270" s="19">
        <v>0</v>
      </c>
      <c r="R270" s="19">
        <v>0</v>
      </c>
      <c r="S270" s="19">
        <v>0</v>
      </c>
      <c r="T270" s="19">
        <v>1777786733</v>
      </c>
      <c r="U270" s="19">
        <v>5447786733</v>
      </c>
      <c r="V270" s="19">
        <v>0</v>
      </c>
      <c r="W270" s="19">
        <v>5447786733</v>
      </c>
      <c r="X270" s="20">
        <f t="shared" si="17"/>
        <v>0</v>
      </c>
      <c r="Y270" s="20">
        <f t="shared" si="18"/>
        <v>0</v>
      </c>
      <c r="Z270" s="20">
        <f t="shared" si="19"/>
        <v>2.9004960896372141E-3</v>
      </c>
      <c r="AA270" s="21">
        <f t="shared" si="20"/>
        <v>2.9004960896372141E-3</v>
      </c>
    </row>
    <row r="271" spans="1:27" ht="30" outlineLevel="2" x14ac:dyDescent="0.25">
      <c r="A271" s="15" t="s">
        <v>196</v>
      </c>
      <c r="B271" s="16" t="s">
        <v>32</v>
      </c>
      <c r="C271" s="16" t="s">
        <v>67</v>
      </c>
      <c r="D271" s="16" t="s">
        <v>220</v>
      </c>
      <c r="E271" s="16"/>
      <c r="F271" s="16" t="s">
        <v>35</v>
      </c>
      <c r="G271" s="16">
        <v>1120</v>
      </c>
      <c r="H271" s="16">
        <v>3480</v>
      </c>
      <c r="I271" s="17" t="s">
        <v>221</v>
      </c>
      <c r="J271" s="18">
        <v>228008175</v>
      </c>
      <c r="K271" s="19">
        <v>228008175</v>
      </c>
      <c r="L271" s="19">
        <v>0</v>
      </c>
      <c r="M271" s="19">
        <v>0</v>
      </c>
      <c r="N271" s="19">
        <v>228008175</v>
      </c>
      <c r="O271" s="19">
        <v>0</v>
      </c>
      <c r="P271" s="19">
        <v>476295</v>
      </c>
      <c r="Q271" s="19">
        <v>147465</v>
      </c>
      <c r="R271" s="19">
        <v>0</v>
      </c>
      <c r="S271" s="19">
        <v>0</v>
      </c>
      <c r="T271" s="19">
        <v>226062036</v>
      </c>
      <c r="U271" s="19">
        <v>227384415</v>
      </c>
      <c r="V271" s="19">
        <v>0</v>
      </c>
      <c r="W271" s="19">
        <v>227384415</v>
      </c>
      <c r="X271" s="20">
        <f t="shared" si="17"/>
        <v>0</v>
      </c>
      <c r="Y271" s="20">
        <f t="shared" si="18"/>
        <v>0</v>
      </c>
      <c r="Z271" s="20">
        <f t="shared" si="19"/>
        <v>2.7356913847496915E-3</v>
      </c>
      <c r="AA271" s="21">
        <f t="shared" si="20"/>
        <v>2.7356913847496915E-3</v>
      </c>
    </row>
    <row r="272" spans="1:27" ht="30" outlineLevel="2" x14ac:dyDescent="0.25">
      <c r="A272" s="15" t="s">
        <v>196</v>
      </c>
      <c r="B272" s="16" t="s">
        <v>32</v>
      </c>
      <c r="C272" s="16" t="s">
        <v>67</v>
      </c>
      <c r="D272" s="16" t="s">
        <v>222</v>
      </c>
      <c r="E272" s="16"/>
      <c r="F272" s="16" t="s">
        <v>35</v>
      </c>
      <c r="G272" s="16">
        <v>1120</v>
      </c>
      <c r="H272" s="16">
        <v>3480</v>
      </c>
      <c r="I272" s="17" t="s">
        <v>223</v>
      </c>
      <c r="J272" s="18">
        <v>110000000</v>
      </c>
      <c r="K272" s="19">
        <v>110000000</v>
      </c>
      <c r="L272" s="19">
        <v>0</v>
      </c>
      <c r="M272" s="19">
        <v>0</v>
      </c>
      <c r="N272" s="19">
        <v>110000000</v>
      </c>
      <c r="O272" s="19">
        <v>0</v>
      </c>
      <c r="P272" s="19">
        <v>19743046.579999998</v>
      </c>
      <c r="Q272" s="19">
        <v>0</v>
      </c>
      <c r="R272" s="19">
        <v>3934326.09</v>
      </c>
      <c r="S272" s="19">
        <v>3934326.09</v>
      </c>
      <c r="T272" s="19">
        <v>1322627.33</v>
      </c>
      <c r="U272" s="19">
        <v>86322627.329999998</v>
      </c>
      <c r="V272" s="19">
        <v>0</v>
      </c>
      <c r="W272" s="19">
        <v>86322627.329999998</v>
      </c>
      <c r="X272" s="20">
        <f t="shared" si="17"/>
        <v>3.5766600818181817E-2</v>
      </c>
      <c r="Y272" s="20">
        <f t="shared" si="18"/>
        <v>3.5766600818181817E-2</v>
      </c>
      <c r="Z272" s="20">
        <f t="shared" si="19"/>
        <v>0.17948224163636362</v>
      </c>
      <c r="AA272" s="21">
        <f t="shared" si="20"/>
        <v>0.21524884245454542</v>
      </c>
    </row>
    <row r="273" spans="1:27" ht="30" outlineLevel="2" x14ac:dyDescent="0.25">
      <c r="A273" s="15" t="s">
        <v>196</v>
      </c>
      <c r="B273" s="16" t="s">
        <v>32</v>
      </c>
      <c r="C273" s="16" t="s">
        <v>67</v>
      </c>
      <c r="D273" s="16" t="s">
        <v>92</v>
      </c>
      <c r="E273" s="16"/>
      <c r="F273" s="16" t="s">
        <v>35</v>
      </c>
      <c r="G273" s="16">
        <v>1120</v>
      </c>
      <c r="H273" s="16">
        <v>3480</v>
      </c>
      <c r="I273" s="17" t="s">
        <v>93</v>
      </c>
      <c r="J273" s="18">
        <v>72197617</v>
      </c>
      <c r="K273" s="19">
        <v>72197617</v>
      </c>
      <c r="L273" s="19">
        <v>0</v>
      </c>
      <c r="M273" s="19">
        <v>0</v>
      </c>
      <c r="N273" s="19">
        <v>72197617</v>
      </c>
      <c r="O273" s="19">
        <v>0</v>
      </c>
      <c r="P273" s="19">
        <v>7542750</v>
      </c>
      <c r="Q273" s="19">
        <v>0</v>
      </c>
      <c r="R273" s="19">
        <v>0</v>
      </c>
      <c r="S273" s="19">
        <v>0</v>
      </c>
      <c r="T273" s="19">
        <v>64654867</v>
      </c>
      <c r="U273" s="19">
        <v>64654867</v>
      </c>
      <c r="V273" s="19">
        <v>0</v>
      </c>
      <c r="W273" s="19">
        <v>64654867</v>
      </c>
      <c r="X273" s="20">
        <f t="shared" si="17"/>
        <v>0</v>
      </c>
      <c r="Y273" s="20">
        <f t="shared" si="18"/>
        <v>0</v>
      </c>
      <c r="Z273" s="20">
        <f t="shared" si="19"/>
        <v>0.10447366981655364</v>
      </c>
      <c r="AA273" s="21">
        <f t="shared" si="20"/>
        <v>0.10447366981655364</v>
      </c>
    </row>
    <row r="274" spans="1:27" ht="30" outlineLevel="2" x14ac:dyDescent="0.25">
      <c r="A274" s="15" t="s">
        <v>196</v>
      </c>
      <c r="B274" s="16" t="s">
        <v>32</v>
      </c>
      <c r="C274" s="16" t="s">
        <v>67</v>
      </c>
      <c r="D274" s="16" t="s">
        <v>224</v>
      </c>
      <c r="E274" s="16"/>
      <c r="F274" s="16" t="s">
        <v>35</v>
      </c>
      <c r="G274" s="16">
        <v>1120</v>
      </c>
      <c r="H274" s="16">
        <v>3480</v>
      </c>
      <c r="I274" s="17" t="s">
        <v>225</v>
      </c>
      <c r="J274" s="18">
        <v>45555144</v>
      </c>
      <c r="K274" s="19">
        <v>45555144</v>
      </c>
      <c r="L274" s="19">
        <v>0</v>
      </c>
      <c r="M274" s="19">
        <v>0</v>
      </c>
      <c r="N274" s="19">
        <v>45555144</v>
      </c>
      <c r="O274" s="19">
        <v>0</v>
      </c>
      <c r="P274" s="19">
        <v>10175463.609999999</v>
      </c>
      <c r="Q274" s="19">
        <v>0</v>
      </c>
      <c r="R274" s="19">
        <v>1119000</v>
      </c>
      <c r="S274" s="19">
        <v>1119000</v>
      </c>
      <c r="T274" s="19">
        <v>8357060.3899999997</v>
      </c>
      <c r="U274" s="19">
        <v>34260680.390000001</v>
      </c>
      <c r="V274" s="19">
        <v>0</v>
      </c>
      <c r="W274" s="19">
        <v>34260680.390000001</v>
      </c>
      <c r="X274" s="20">
        <f t="shared" si="17"/>
        <v>2.4563636545633573E-2</v>
      </c>
      <c r="Y274" s="20">
        <f t="shared" si="18"/>
        <v>2.4563636545633573E-2</v>
      </c>
      <c r="Z274" s="20">
        <f t="shared" si="19"/>
        <v>0.22336585326126945</v>
      </c>
      <c r="AA274" s="21">
        <f t="shared" si="20"/>
        <v>0.24792948980690302</v>
      </c>
    </row>
    <row r="275" spans="1:27" ht="45" outlineLevel="2" x14ac:dyDescent="0.25">
      <c r="A275" s="15" t="s">
        <v>196</v>
      </c>
      <c r="B275" s="16" t="s">
        <v>32</v>
      </c>
      <c r="C275" s="16" t="s">
        <v>67</v>
      </c>
      <c r="D275" s="16" t="s">
        <v>94</v>
      </c>
      <c r="E275" s="16"/>
      <c r="F275" s="16" t="s">
        <v>35</v>
      </c>
      <c r="G275" s="16">
        <v>1120</v>
      </c>
      <c r="H275" s="16">
        <v>3480</v>
      </c>
      <c r="I275" s="17" t="s">
        <v>95</v>
      </c>
      <c r="J275" s="18">
        <v>90743250</v>
      </c>
      <c r="K275" s="19">
        <v>90743250</v>
      </c>
      <c r="L275" s="19">
        <v>0</v>
      </c>
      <c r="M275" s="19">
        <v>0</v>
      </c>
      <c r="N275" s="19">
        <v>90743250</v>
      </c>
      <c r="O275" s="19">
        <v>0</v>
      </c>
      <c r="P275" s="19">
        <v>1007629.64</v>
      </c>
      <c r="Q275" s="19">
        <v>0</v>
      </c>
      <c r="R275" s="19">
        <v>0</v>
      </c>
      <c r="S275" s="19">
        <v>0</v>
      </c>
      <c r="T275" s="19">
        <v>85687621.359999999</v>
      </c>
      <c r="U275" s="19">
        <v>89735620.359999999</v>
      </c>
      <c r="V275" s="19">
        <v>0</v>
      </c>
      <c r="W275" s="19">
        <v>89735620.359999999</v>
      </c>
      <c r="X275" s="20">
        <f t="shared" si="17"/>
        <v>0</v>
      </c>
      <c r="Y275" s="20">
        <f t="shared" si="18"/>
        <v>0</v>
      </c>
      <c r="Z275" s="20">
        <f t="shared" si="19"/>
        <v>1.1104182845556006E-2</v>
      </c>
      <c r="AA275" s="21">
        <f t="shared" si="20"/>
        <v>1.1104182845556006E-2</v>
      </c>
    </row>
    <row r="276" spans="1:27" ht="30" outlineLevel="2" x14ac:dyDescent="0.25">
      <c r="A276" s="15" t="s">
        <v>196</v>
      </c>
      <c r="B276" s="16" t="s">
        <v>32</v>
      </c>
      <c r="C276" s="16" t="s">
        <v>67</v>
      </c>
      <c r="D276" s="16" t="s">
        <v>226</v>
      </c>
      <c r="E276" s="16"/>
      <c r="F276" s="16" t="s">
        <v>35</v>
      </c>
      <c r="G276" s="16">
        <v>1120</v>
      </c>
      <c r="H276" s="16">
        <v>3480</v>
      </c>
      <c r="I276" s="17" t="s">
        <v>227</v>
      </c>
      <c r="J276" s="18">
        <v>2965270</v>
      </c>
      <c r="K276" s="19">
        <v>2965270</v>
      </c>
      <c r="L276" s="19">
        <v>0</v>
      </c>
      <c r="M276" s="19">
        <v>0</v>
      </c>
      <c r="N276" s="19">
        <v>2965270</v>
      </c>
      <c r="O276" s="19">
        <v>0</v>
      </c>
      <c r="P276" s="19">
        <v>0</v>
      </c>
      <c r="Q276" s="19">
        <v>0</v>
      </c>
      <c r="R276" s="19">
        <v>0</v>
      </c>
      <c r="S276" s="19">
        <v>0</v>
      </c>
      <c r="T276" s="19">
        <v>2965270</v>
      </c>
      <c r="U276" s="19">
        <v>2965270</v>
      </c>
      <c r="V276" s="19">
        <v>0</v>
      </c>
      <c r="W276" s="19">
        <v>2965270</v>
      </c>
      <c r="X276" s="20">
        <f t="shared" si="17"/>
        <v>0</v>
      </c>
      <c r="Y276" s="20">
        <f t="shared" si="18"/>
        <v>0</v>
      </c>
      <c r="Z276" s="20">
        <f t="shared" si="19"/>
        <v>0</v>
      </c>
      <c r="AA276" s="21">
        <f t="shared" si="20"/>
        <v>0</v>
      </c>
    </row>
    <row r="277" spans="1:27" outlineLevel="2" x14ac:dyDescent="0.25">
      <c r="A277" s="15" t="s">
        <v>196</v>
      </c>
      <c r="B277" s="16" t="s">
        <v>32</v>
      </c>
      <c r="C277" s="16" t="s">
        <v>67</v>
      </c>
      <c r="D277" s="16" t="s">
        <v>228</v>
      </c>
      <c r="E277" s="16"/>
      <c r="F277" s="16" t="s">
        <v>35</v>
      </c>
      <c r="G277" s="16">
        <v>1310</v>
      </c>
      <c r="H277" s="16">
        <v>3480</v>
      </c>
      <c r="I277" s="17" t="s">
        <v>229</v>
      </c>
      <c r="J277" s="18">
        <v>30000000</v>
      </c>
      <c r="K277" s="19">
        <v>30000000</v>
      </c>
      <c r="L277" s="19">
        <v>0</v>
      </c>
      <c r="M277" s="19">
        <v>0</v>
      </c>
      <c r="N277" s="19">
        <v>30000000</v>
      </c>
      <c r="O277" s="19">
        <v>0</v>
      </c>
      <c r="P277" s="19">
        <v>0</v>
      </c>
      <c r="Q277" s="19">
        <v>0</v>
      </c>
      <c r="R277" s="19">
        <v>0</v>
      </c>
      <c r="S277" s="19">
        <v>0</v>
      </c>
      <c r="T277" s="19">
        <v>5000000</v>
      </c>
      <c r="U277" s="19">
        <v>30000000</v>
      </c>
      <c r="V277" s="19">
        <v>0</v>
      </c>
      <c r="W277" s="19">
        <v>30000000</v>
      </c>
      <c r="X277" s="20">
        <f t="shared" si="17"/>
        <v>0</v>
      </c>
      <c r="Y277" s="20">
        <f t="shared" si="18"/>
        <v>0</v>
      </c>
      <c r="Z277" s="20">
        <f t="shared" si="19"/>
        <v>0</v>
      </c>
      <c r="AA277" s="21">
        <f t="shared" si="20"/>
        <v>0</v>
      </c>
    </row>
    <row r="278" spans="1:27" outlineLevel="2" x14ac:dyDescent="0.25">
      <c r="A278" s="15" t="s">
        <v>196</v>
      </c>
      <c r="B278" s="16" t="s">
        <v>32</v>
      </c>
      <c r="C278" s="16" t="s">
        <v>67</v>
      </c>
      <c r="D278" s="16" t="s">
        <v>230</v>
      </c>
      <c r="E278" s="16"/>
      <c r="F278" s="16" t="s">
        <v>35</v>
      </c>
      <c r="G278" s="16">
        <v>1120</v>
      </c>
      <c r="H278" s="16">
        <v>3480</v>
      </c>
      <c r="I278" s="17" t="s">
        <v>231</v>
      </c>
      <c r="J278" s="18">
        <v>40000000</v>
      </c>
      <c r="K278" s="19">
        <v>40000000</v>
      </c>
      <c r="L278" s="19">
        <v>0</v>
      </c>
      <c r="M278" s="19">
        <v>0</v>
      </c>
      <c r="N278" s="19">
        <v>40000000</v>
      </c>
      <c r="O278" s="19">
        <v>0</v>
      </c>
      <c r="P278" s="19">
        <v>4000000</v>
      </c>
      <c r="Q278" s="19">
        <v>0</v>
      </c>
      <c r="R278" s="19">
        <v>0</v>
      </c>
      <c r="S278" s="19">
        <v>0</v>
      </c>
      <c r="T278" s="19">
        <v>36000000</v>
      </c>
      <c r="U278" s="19">
        <v>36000000</v>
      </c>
      <c r="V278" s="19">
        <v>0</v>
      </c>
      <c r="W278" s="19">
        <v>36000000</v>
      </c>
      <c r="X278" s="20">
        <f t="shared" si="17"/>
        <v>0</v>
      </c>
      <c r="Y278" s="20">
        <f t="shared" si="18"/>
        <v>0</v>
      </c>
      <c r="Z278" s="20">
        <f t="shared" si="19"/>
        <v>0.1</v>
      </c>
      <c r="AA278" s="21">
        <f t="shared" si="20"/>
        <v>0.1</v>
      </c>
    </row>
    <row r="279" spans="1:27" outlineLevel="2" x14ac:dyDescent="0.25">
      <c r="A279" s="15" t="s">
        <v>196</v>
      </c>
      <c r="B279" s="16" t="s">
        <v>32</v>
      </c>
      <c r="C279" s="16" t="s">
        <v>67</v>
      </c>
      <c r="D279" s="16" t="s">
        <v>232</v>
      </c>
      <c r="E279" s="16"/>
      <c r="F279" s="16" t="s">
        <v>35</v>
      </c>
      <c r="G279" s="16">
        <v>1120</v>
      </c>
      <c r="H279" s="16">
        <v>3480</v>
      </c>
      <c r="I279" s="17" t="s">
        <v>233</v>
      </c>
      <c r="J279" s="18">
        <v>3000000</v>
      </c>
      <c r="K279" s="19">
        <v>3000000</v>
      </c>
      <c r="L279" s="19">
        <v>0</v>
      </c>
      <c r="M279" s="19">
        <v>0</v>
      </c>
      <c r="N279" s="19">
        <v>3000000</v>
      </c>
      <c r="O279" s="19">
        <v>0</v>
      </c>
      <c r="P279" s="19">
        <v>0</v>
      </c>
      <c r="Q279" s="19">
        <v>0</v>
      </c>
      <c r="R279" s="19">
        <v>0</v>
      </c>
      <c r="S279" s="19">
        <v>0</v>
      </c>
      <c r="T279" s="19">
        <v>3000000</v>
      </c>
      <c r="U279" s="19">
        <v>3000000</v>
      </c>
      <c r="V279" s="19">
        <v>0</v>
      </c>
      <c r="W279" s="19">
        <v>3000000</v>
      </c>
      <c r="X279" s="20">
        <f t="shared" si="17"/>
        <v>0</v>
      </c>
      <c r="Y279" s="20">
        <f t="shared" si="18"/>
        <v>0</v>
      </c>
      <c r="Z279" s="20">
        <f t="shared" si="19"/>
        <v>0</v>
      </c>
      <c r="AA279" s="21">
        <f t="shared" si="20"/>
        <v>0</v>
      </c>
    </row>
    <row r="280" spans="1:27" outlineLevel="2" x14ac:dyDescent="0.25">
      <c r="A280" s="15" t="s">
        <v>270</v>
      </c>
      <c r="B280" s="16" t="s">
        <v>271</v>
      </c>
      <c r="C280" s="16" t="s">
        <v>67</v>
      </c>
      <c r="D280" s="16" t="s">
        <v>68</v>
      </c>
      <c r="E280" s="16"/>
      <c r="F280" s="16" t="s">
        <v>35</v>
      </c>
      <c r="G280" s="16">
        <v>1120</v>
      </c>
      <c r="H280" s="16">
        <v>3480</v>
      </c>
      <c r="I280" s="17" t="s">
        <v>69</v>
      </c>
      <c r="J280" s="18">
        <v>250000</v>
      </c>
      <c r="K280" s="19">
        <v>250000</v>
      </c>
      <c r="L280" s="19">
        <v>0</v>
      </c>
      <c r="M280" s="19">
        <v>0</v>
      </c>
      <c r="N280" s="19">
        <v>250000</v>
      </c>
      <c r="O280" s="19">
        <v>0</v>
      </c>
      <c r="P280" s="19">
        <v>0</v>
      </c>
      <c r="Q280" s="19">
        <v>0</v>
      </c>
      <c r="R280" s="19">
        <v>0</v>
      </c>
      <c r="S280" s="19">
        <v>0</v>
      </c>
      <c r="T280" s="19">
        <v>62500</v>
      </c>
      <c r="U280" s="19">
        <v>250000</v>
      </c>
      <c r="V280" s="19">
        <v>0</v>
      </c>
      <c r="W280" s="19">
        <v>250000</v>
      </c>
      <c r="X280" s="20">
        <f t="shared" si="17"/>
        <v>0</v>
      </c>
      <c r="Y280" s="20">
        <f t="shared" si="18"/>
        <v>0</v>
      </c>
      <c r="Z280" s="20">
        <f t="shared" si="19"/>
        <v>0</v>
      </c>
      <c r="AA280" s="21">
        <f t="shared" si="20"/>
        <v>0</v>
      </c>
    </row>
    <row r="281" spans="1:27" outlineLevel="2" x14ac:dyDescent="0.25">
      <c r="A281" s="15" t="s">
        <v>270</v>
      </c>
      <c r="B281" s="16" t="s">
        <v>271</v>
      </c>
      <c r="C281" s="16" t="s">
        <v>67</v>
      </c>
      <c r="D281" s="16" t="s">
        <v>72</v>
      </c>
      <c r="E281" s="16"/>
      <c r="F281" s="16" t="s">
        <v>35</v>
      </c>
      <c r="G281" s="16">
        <v>1120</v>
      </c>
      <c r="H281" s="16">
        <v>3480</v>
      </c>
      <c r="I281" s="17" t="s">
        <v>73</v>
      </c>
      <c r="J281" s="18">
        <v>100000</v>
      </c>
      <c r="K281" s="19">
        <v>100000</v>
      </c>
      <c r="L281" s="19">
        <v>0</v>
      </c>
      <c r="M281" s="19">
        <v>0</v>
      </c>
      <c r="N281" s="19">
        <v>100000</v>
      </c>
      <c r="O281" s="19">
        <v>0</v>
      </c>
      <c r="P281" s="19">
        <v>0</v>
      </c>
      <c r="Q281" s="19">
        <v>0</v>
      </c>
      <c r="R281" s="19">
        <v>0</v>
      </c>
      <c r="S281" s="19">
        <v>0</v>
      </c>
      <c r="T281" s="19">
        <v>25000</v>
      </c>
      <c r="U281" s="19">
        <v>100000</v>
      </c>
      <c r="V281" s="19">
        <v>0</v>
      </c>
      <c r="W281" s="19">
        <v>100000</v>
      </c>
      <c r="X281" s="20">
        <f t="shared" si="17"/>
        <v>0</v>
      </c>
      <c r="Y281" s="20">
        <f t="shared" si="18"/>
        <v>0</v>
      </c>
      <c r="Z281" s="20">
        <f t="shared" si="19"/>
        <v>0</v>
      </c>
      <c r="AA281" s="21">
        <f t="shared" si="20"/>
        <v>0</v>
      </c>
    </row>
    <row r="282" spans="1:27" outlineLevel="2" x14ac:dyDescent="0.25">
      <c r="A282" s="15" t="s">
        <v>270</v>
      </c>
      <c r="B282" s="16" t="s">
        <v>271</v>
      </c>
      <c r="C282" s="16" t="s">
        <v>67</v>
      </c>
      <c r="D282" s="16" t="s">
        <v>84</v>
      </c>
      <c r="E282" s="16"/>
      <c r="F282" s="16" t="s">
        <v>35</v>
      </c>
      <c r="G282" s="16">
        <v>1120</v>
      </c>
      <c r="H282" s="16">
        <v>3480</v>
      </c>
      <c r="I282" s="17" t="s">
        <v>85</v>
      </c>
      <c r="J282" s="18">
        <v>805800</v>
      </c>
      <c r="K282" s="19">
        <v>805800</v>
      </c>
      <c r="L282" s="19">
        <v>0</v>
      </c>
      <c r="M282" s="19">
        <v>0</v>
      </c>
      <c r="N282" s="19">
        <v>805800</v>
      </c>
      <c r="O282" s="19">
        <v>0</v>
      </c>
      <c r="P282" s="19">
        <v>0</v>
      </c>
      <c r="Q282" s="19">
        <v>0</v>
      </c>
      <c r="R282" s="19">
        <v>0</v>
      </c>
      <c r="S282" s="19">
        <v>0</v>
      </c>
      <c r="T282" s="19">
        <v>201450</v>
      </c>
      <c r="U282" s="19">
        <v>805800</v>
      </c>
      <c r="V282" s="19">
        <v>0</v>
      </c>
      <c r="W282" s="19">
        <v>805800</v>
      </c>
      <c r="X282" s="20">
        <f t="shared" si="17"/>
        <v>0</v>
      </c>
      <c r="Y282" s="20">
        <f t="shared" si="18"/>
        <v>0</v>
      </c>
      <c r="Z282" s="20">
        <f t="shared" si="19"/>
        <v>0</v>
      </c>
      <c r="AA282" s="21">
        <f t="shared" si="20"/>
        <v>0</v>
      </c>
    </row>
    <row r="283" spans="1:27" ht="30" outlineLevel="2" x14ac:dyDescent="0.25">
      <c r="A283" s="15" t="s">
        <v>270</v>
      </c>
      <c r="B283" s="16" t="s">
        <v>271</v>
      </c>
      <c r="C283" s="16" t="s">
        <v>67</v>
      </c>
      <c r="D283" s="16" t="s">
        <v>272</v>
      </c>
      <c r="E283" s="16"/>
      <c r="F283" s="16" t="s">
        <v>35</v>
      </c>
      <c r="G283" s="16">
        <v>1120</v>
      </c>
      <c r="H283" s="16">
        <v>3480</v>
      </c>
      <c r="I283" s="17" t="s">
        <v>273</v>
      </c>
      <c r="J283" s="18">
        <v>302500</v>
      </c>
      <c r="K283" s="19">
        <v>302500</v>
      </c>
      <c r="L283" s="19">
        <v>0</v>
      </c>
      <c r="M283" s="19">
        <v>0</v>
      </c>
      <c r="N283" s="19">
        <v>302500</v>
      </c>
      <c r="O283" s="19">
        <v>0</v>
      </c>
      <c r="P283" s="19">
        <v>0</v>
      </c>
      <c r="Q283" s="19">
        <v>0</v>
      </c>
      <c r="R283" s="19">
        <v>0</v>
      </c>
      <c r="S283" s="19">
        <v>0</v>
      </c>
      <c r="T283" s="19">
        <v>75625</v>
      </c>
      <c r="U283" s="19">
        <v>302500</v>
      </c>
      <c r="V283" s="19">
        <v>0</v>
      </c>
      <c r="W283" s="19">
        <v>302500</v>
      </c>
      <c r="X283" s="20">
        <f t="shared" si="17"/>
        <v>0</v>
      </c>
      <c r="Y283" s="20">
        <f t="shared" si="18"/>
        <v>0</v>
      </c>
      <c r="Z283" s="20">
        <f t="shared" si="19"/>
        <v>0</v>
      </c>
      <c r="AA283" s="21">
        <f t="shared" si="20"/>
        <v>0</v>
      </c>
    </row>
    <row r="284" spans="1:27" ht="30" outlineLevel="2" x14ac:dyDescent="0.25">
      <c r="A284" s="15" t="s">
        <v>270</v>
      </c>
      <c r="B284" s="16" t="s">
        <v>271</v>
      </c>
      <c r="C284" s="16" t="s">
        <v>67</v>
      </c>
      <c r="D284" s="16" t="s">
        <v>92</v>
      </c>
      <c r="E284" s="16"/>
      <c r="F284" s="16" t="s">
        <v>35</v>
      </c>
      <c r="G284" s="16">
        <v>1120</v>
      </c>
      <c r="H284" s="16">
        <v>3480</v>
      </c>
      <c r="I284" s="17" t="s">
        <v>93</v>
      </c>
      <c r="J284" s="18">
        <v>200000</v>
      </c>
      <c r="K284" s="19">
        <v>200000</v>
      </c>
      <c r="L284" s="19">
        <v>0</v>
      </c>
      <c r="M284" s="19">
        <v>0</v>
      </c>
      <c r="N284" s="19">
        <v>200000</v>
      </c>
      <c r="O284" s="19">
        <v>0</v>
      </c>
      <c r="P284" s="19">
        <v>0</v>
      </c>
      <c r="Q284" s="19">
        <v>0</v>
      </c>
      <c r="R284" s="19">
        <v>0</v>
      </c>
      <c r="S284" s="19">
        <v>0</v>
      </c>
      <c r="T284" s="19">
        <v>50000</v>
      </c>
      <c r="U284" s="19">
        <v>200000</v>
      </c>
      <c r="V284" s="19">
        <v>0</v>
      </c>
      <c r="W284" s="19">
        <v>200000</v>
      </c>
      <c r="X284" s="20">
        <f t="shared" si="17"/>
        <v>0</v>
      </c>
      <c r="Y284" s="20">
        <f t="shared" si="18"/>
        <v>0</v>
      </c>
      <c r="Z284" s="20">
        <f t="shared" si="19"/>
        <v>0</v>
      </c>
      <c r="AA284" s="21">
        <f t="shared" si="20"/>
        <v>0</v>
      </c>
    </row>
    <row r="285" spans="1:27" ht="30" outlineLevel="2" x14ac:dyDescent="0.25">
      <c r="A285" s="15" t="s">
        <v>270</v>
      </c>
      <c r="B285" s="16" t="s">
        <v>271</v>
      </c>
      <c r="C285" s="16" t="s">
        <v>67</v>
      </c>
      <c r="D285" s="16" t="s">
        <v>224</v>
      </c>
      <c r="E285" s="16"/>
      <c r="F285" s="16" t="s">
        <v>35</v>
      </c>
      <c r="G285" s="16">
        <v>1120</v>
      </c>
      <c r="H285" s="16">
        <v>3480</v>
      </c>
      <c r="I285" s="17" t="s">
        <v>225</v>
      </c>
      <c r="J285" s="18">
        <v>200000</v>
      </c>
      <c r="K285" s="19">
        <v>200000</v>
      </c>
      <c r="L285" s="19">
        <v>0</v>
      </c>
      <c r="M285" s="19">
        <v>0</v>
      </c>
      <c r="N285" s="19">
        <v>200000</v>
      </c>
      <c r="O285" s="19">
        <v>0</v>
      </c>
      <c r="P285" s="19">
        <v>0</v>
      </c>
      <c r="Q285" s="19">
        <v>0</v>
      </c>
      <c r="R285" s="19">
        <v>0</v>
      </c>
      <c r="S285" s="19">
        <v>0</v>
      </c>
      <c r="T285" s="19">
        <v>50000</v>
      </c>
      <c r="U285" s="19">
        <v>200000</v>
      </c>
      <c r="V285" s="19">
        <v>0</v>
      </c>
      <c r="W285" s="19">
        <v>200000</v>
      </c>
      <c r="X285" s="20">
        <f t="shared" si="17"/>
        <v>0</v>
      </c>
      <c r="Y285" s="20">
        <f t="shared" si="18"/>
        <v>0</v>
      </c>
      <c r="Z285" s="20">
        <f t="shared" si="19"/>
        <v>0</v>
      </c>
      <c r="AA285" s="21">
        <f t="shared" si="20"/>
        <v>0</v>
      </c>
    </row>
    <row r="286" spans="1:27" outlineLevel="2" x14ac:dyDescent="0.25">
      <c r="A286" s="15" t="s">
        <v>270</v>
      </c>
      <c r="B286" s="16" t="s">
        <v>275</v>
      </c>
      <c r="C286" s="16" t="s">
        <v>67</v>
      </c>
      <c r="D286" s="16" t="s">
        <v>72</v>
      </c>
      <c r="E286" s="16"/>
      <c r="F286" s="16" t="s">
        <v>35</v>
      </c>
      <c r="G286" s="16">
        <v>1120</v>
      </c>
      <c r="H286" s="16">
        <v>3480</v>
      </c>
      <c r="I286" s="17" t="s">
        <v>73</v>
      </c>
      <c r="J286" s="18">
        <v>15000000</v>
      </c>
      <c r="K286" s="19">
        <v>15000000</v>
      </c>
      <c r="L286" s="19">
        <v>0</v>
      </c>
      <c r="M286" s="19">
        <v>0</v>
      </c>
      <c r="N286" s="19">
        <v>15000000</v>
      </c>
      <c r="O286" s="19">
        <v>0</v>
      </c>
      <c r="P286" s="19">
        <v>0</v>
      </c>
      <c r="Q286" s="19">
        <v>0</v>
      </c>
      <c r="R286" s="19">
        <v>0</v>
      </c>
      <c r="S286" s="19">
        <v>0</v>
      </c>
      <c r="T286" s="19">
        <v>15000000</v>
      </c>
      <c r="U286" s="19">
        <v>15000000</v>
      </c>
      <c r="V286" s="19">
        <v>0</v>
      </c>
      <c r="W286" s="19">
        <v>15000000</v>
      </c>
      <c r="X286" s="20">
        <f t="shared" si="17"/>
        <v>0</v>
      </c>
      <c r="Y286" s="20">
        <f t="shared" si="18"/>
        <v>0</v>
      </c>
      <c r="Z286" s="20">
        <f t="shared" si="19"/>
        <v>0</v>
      </c>
      <c r="AA286" s="21">
        <f t="shared" si="20"/>
        <v>0</v>
      </c>
    </row>
    <row r="287" spans="1:27" ht="60" outlineLevel="2" x14ac:dyDescent="0.25">
      <c r="A287" s="15" t="s">
        <v>270</v>
      </c>
      <c r="B287" s="16" t="s">
        <v>275</v>
      </c>
      <c r="C287" s="16" t="s">
        <v>67</v>
      </c>
      <c r="D287" s="16" t="s">
        <v>216</v>
      </c>
      <c r="E287" s="16"/>
      <c r="F287" s="16" t="s">
        <v>35</v>
      </c>
      <c r="G287" s="16">
        <v>1120</v>
      </c>
      <c r="H287" s="16">
        <v>3480</v>
      </c>
      <c r="I287" s="17" t="s">
        <v>276</v>
      </c>
      <c r="J287" s="18">
        <v>6000000</v>
      </c>
      <c r="K287" s="19">
        <v>6000000</v>
      </c>
      <c r="L287" s="19">
        <v>0</v>
      </c>
      <c r="M287" s="19">
        <v>0</v>
      </c>
      <c r="N287" s="19">
        <v>6000000</v>
      </c>
      <c r="O287" s="19">
        <v>2199912.88</v>
      </c>
      <c r="P287" s="19">
        <v>0</v>
      </c>
      <c r="Q287" s="19">
        <v>0</v>
      </c>
      <c r="R287" s="19">
        <v>0</v>
      </c>
      <c r="S287" s="19">
        <v>0</v>
      </c>
      <c r="T287" s="19">
        <v>3800087.12</v>
      </c>
      <c r="U287" s="19">
        <v>3800087.12</v>
      </c>
      <c r="V287" s="19">
        <v>0</v>
      </c>
      <c r="W287" s="19">
        <v>3800087.12</v>
      </c>
      <c r="X287" s="20">
        <f t="shared" si="17"/>
        <v>0</v>
      </c>
      <c r="Y287" s="20">
        <f t="shared" si="18"/>
        <v>0</v>
      </c>
      <c r="Z287" s="20">
        <f t="shared" si="19"/>
        <v>0.36665214666666662</v>
      </c>
      <c r="AA287" s="21">
        <f t="shared" si="20"/>
        <v>0.36665214666666662</v>
      </c>
    </row>
    <row r="288" spans="1:27" outlineLevel="2" x14ac:dyDescent="0.25">
      <c r="A288" s="15" t="s">
        <v>270</v>
      </c>
      <c r="B288" s="16" t="s">
        <v>275</v>
      </c>
      <c r="C288" s="16" t="s">
        <v>67</v>
      </c>
      <c r="D288" s="16" t="s">
        <v>82</v>
      </c>
      <c r="E288" s="16"/>
      <c r="F288" s="16" t="s">
        <v>35</v>
      </c>
      <c r="G288" s="16">
        <v>1120</v>
      </c>
      <c r="H288" s="16">
        <v>3480</v>
      </c>
      <c r="I288" s="17" t="s">
        <v>83</v>
      </c>
      <c r="J288" s="18">
        <v>35526678</v>
      </c>
      <c r="K288" s="19">
        <v>35526678</v>
      </c>
      <c r="L288" s="19">
        <v>0</v>
      </c>
      <c r="M288" s="19">
        <v>0</v>
      </c>
      <c r="N288" s="19">
        <v>35526678</v>
      </c>
      <c r="O288" s="19">
        <v>0</v>
      </c>
      <c r="P288" s="19">
        <v>3847676.81</v>
      </c>
      <c r="Q288" s="19">
        <v>0</v>
      </c>
      <c r="R288" s="19">
        <v>33994.19</v>
      </c>
      <c r="S288" s="19">
        <v>33994.19</v>
      </c>
      <c r="T288" s="19">
        <v>0</v>
      </c>
      <c r="U288" s="19">
        <v>31645007</v>
      </c>
      <c r="V288" s="19">
        <v>0</v>
      </c>
      <c r="W288" s="19">
        <v>31645007</v>
      </c>
      <c r="X288" s="20">
        <f t="shared" si="17"/>
        <v>9.5686374053887064E-4</v>
      </c>
      <c r="Y288" s="20">
        <f t="shared" si="18"/>
        <v>9.5686374053887064E-4</v>
      </c>
      <c r="Z288" s="20">
        <f t="shared" si="19"/>
        <v>0.10830387265592353</v>
      </c>
      <c r="AA288" s="21">
        <f t="shared" si="20"/>
        <v>0.1092607363964624</v>
      </c>
    </row>
    <row r="289" spans="1:27" outlineLevel="2" x14ac:dyDescent="0.25">
      <c r="A289" s="15" t="s">
        <v>270</v>
      </c>
      <c r="B289" s="16" t="s">
        <v>275</v>
      </c>
      <c r="C289" s="16" t="s">
        <v>67</v>
      </c>
      <c r="D289" s="16" t="s">
        <v>84</v>
      </c>
      <c r="E289" s="16"/>
      <c r="F289" s="16" t="s">
        <v>35</v>
      </c>
      <c r="G289" s="16">
        <v>1120</v>
      </c>
      <c r="H289" s="16">
        <v>3480</v>
      </c>
      <c r="I289" s="17" t="s">
        <v>85</v>
      </c>
      <c r="J289" s="18">
        <v>131532900</v>
      </c>
      <c r="K289" s="19">
        <v>131532900</v>
      </c>
      <c r="L289" s="19">
        <v>0</v>
      </c>
      <c r="M289" s="19">
        <v>0</v>
      </c>
      <c r="N289" s="19">
        <v>131532900</v>
      </c>
      <c r="O289" s="19">
        <v>0</v>
      </c>
      <c r="P289" s="19">
        <v>80748647.519999996</v>
      </c>
      <c r="Q289" s="19">
        <v>0</v>
      </c>
      <c r="R289" s="19">
        <v>660452.48</v>
      </c>
      <c r="S289" s="19">
        <v>660452.48</v>
      </c>
      <c r="T289" s="19">
        <v>182300</v>
      </c>
      <c r="U289" s="19">
        <v>50123800</v>
      </c>
      <c r="V289" s="19">
        <v>0</v>
      </c>
      <c r="W289" s="19">
        <v>50123800.000000007</v>
      </c>
      <c r="X289" s="20">
        <f t="shared" si="17"/>
        <v>5.0211960657751782E-3</v>
      </c>
      <c r="Y289" s="20">
        <f t="shared" si="18"/>
        <v>5.0211960657751782E-3</v>
      </c>
      <c r="Z289" s="20">
        <f t="shared" si="19"/>
        <v>0.61390456319293496</v>
      </c>
      <c r="AA289" s="21">
        <f t="shared" si="20"/>
        <v>0.61892575925871018</v>
      </c>
    </row>
    <row r="290" spans="1:27" outlineLevel="2" x14ac:dyDescent="0.25">
      <c r="A290" s="15" t="s">
        <v>270</v>
      </c>
      <c r="B290" s="16" t="s">
        <v>275</v>
      </c>
      <c r="C290" s="16" t="s">
        <v>67</v>
      </c>
      <c r="D290" s="16" t="s">
        <v>218</v>
      </c>
      <c r="E290" s="16"/>
      <c r="F290" s="16" t="s">
        <v>35</v>
      </c>
      <c r="G290" s="16">
        <v>1120</v>
      </c>
      <c r="H290" s="16">
        <v>3480</v>
      </c>
      <c r="I290" s="17" t="s">
        <v>219</v>
      </c>
      <c r="J290" s="18">
        <v>69000000</v>
      </c>
      <c r="K290" s="19">
        <v>69000000</v>
      </c>
      <c r="L290" s="19">
        <v>0</v>
      </c>
      <c r="M290" s="19">
        <v>0</v>
      </c>
      <c r="N290" s="19">
        <v>69000000</v>
      </c>
      <c r="O290" s="19">
        <v>3310580</v>
      </c>
      <c r="P290" s="19">
        <v>0</v>
      </c>
      <c r="Q290" s="19">
        <v>0</v>
      </c>
      <c r="R290" s="19">
        <v>0</v>
      </c>
      <c r="S290" s="19">
        <v>0</v>
      </c>
      <c r="T290" s="19">
        <v>49779420</v>
      </c>
      <c r="U290" s="19">
        <v>65689420</v>
      </c>
      <c r="V290" s="19">
        <v>0</v>
      </c>
      <c r="W290" s="19">
        <v>65689420</v>
      </c>
      <c r="X290" s="20">
        <f t="shared" si="17"/>
        <v>0</v>
      </c>
      <c r="Y290" s="20">
        <f t="shared" si="18"/>
        <v>0</v>
      </c>
      <c r="Z290" s="20">
        <f t="shared" si="19"/>
        <v>4.7979420289855072E-2</v>
      </c>
      <c r="AA290" s="21">
        <f t="shared" si="20"/>
        <v>4.7979420289855072E-2</v>
      </c>
    </row>
    <row r="291" spans="1:27" ht="195" outlineLevel="2" x14ac:dyDescent="0.25">
      <c r="A291" s="15" t="s">
        <v>270</v>
      </c>
      <c r="B291" s="16" t="s">
        <v>275</v>
      </c>
      <c r="C291" s="16" t="s">
        <v>67</v>
      </c>
      <c r="D291" s="16" t="s">
        <v>90</v>
      </c>
      <c r="E291" s="16"/>
      <c r="F291" s="16" t="s">
        <v>35</v>
      </c>
      <c r="G291" s="16">
        <v>1120</v>
      </c>
      <c r="H291" s="16">
        <v>3480</v>
      </c>
      <c r="I291" s="17" t="s">
        <v>277</v>
      </c>
      <c r="J291" s="18">
        <v>38878490</v>
      </c>
      <c r="K291" s="19">
        <v>38878490</v>
      </c>
      <c r="L291" s="19">
        <v>0</v>
      </c>
      <c r="M291" s="19">
        <v>0</v>
      </c>
      <c r="N291" s="19">
        <v>38878490</v>
      </c>
      <c r="O291" s="19">
        <v>0</v>
      </c>
      <c r="P291" s="19">
        <v>0</v>
      </c>
      <c r="Q291" s="19">
        <v>0</v>
      </c>
      <c r="R291" s="19">
        <v>0</v>
      </c>
      <c r="S291" s="19">
        <v>0</v>
      </c>
      <c r="T291" s="19">
        <v>0</v>
      </c>
      <c r="U291" s="19">
        <v>38878490</v>
      </c>
      <c r="V291" s="19">
        <v>0</v>
      </c>
      <c r="W291" s="19">
        <v>38878490</v>
      </c>
      <c r="X291" s="20">
        <f t="shared" si="17"/>
        <v>0</v>
      </c>
      <c r="Y291" s="20">
        <f t="shared" si="18"/>
        <v>0</v>
      </c>
      <c r="Z291" s="20">
        <f t="shared" si="19"/>
        <v>0</v>
      </c>
      <c r="AA291" s="21">
        <f t="shared" si="20"/>
        <v>0</v>
      </c>
    </row>
    <row r="292" spans="1:27" ht="30" outlineLevel="2" x14ac:dyDescent="0.25">
      <c r="A292" s="15" t="s">
        <v>270</v>
      </c>
      <c r="B292" s="16" t="s">
        <v>300</v>
      </c>
      <c r="C292" s="16" t="s">
        <v>67</v>
      </c>
      <c r="D292" s="16" t="s">
        <v>211</v>
      </c>
      <c r="E292" s="16"/>
      <c r="F292" s="16" t="s">
        <v>35</v>
      </c>
      <c r="G292" s="16">
        <v>1120</v>
      </c>
      <c r="H292" s="16">
        <v>3480</v>
      </c>
      <c r="I292" s="17" t="s">
        <v>212</v>
      </c>
      <c r="J292" s="18">
        <v>100000</v>
      </c>
      <c r="K292" s="19">
        <v>100000</v>
      </c>
      <c r="L292" s="19">
        <v>0</v>
      </c>
      <c r="M292" s="19">
        <v>0</v>
      </c>
      <c r="N292" s="19">
        <v>100000</v>
      </c>
      <c r="O292" s="19">
        <v>0</v>
      </c>
      <c r="P292" s="19">
        <v>0</v>
      </c>
      <c r="Q292" s="19">
        <v>0</v>
      </c>
      <c r="R292" s="19">
        <v>0</v>
      </c>
      <c r="S292" s="19">
        <v>0</v>
      </c>
      <c r="T292" s="19">
        <v>25000</v>
      </c>
      <c r="U292" s="19">
        <v>100000</v>
      </c>
      <c r="V292" s="19">
        <v>0</v>
      </c>
      <c r="W292" s="19">
        <v>100000</v>
      </c>
      <c r="X292" s="20">
        <f t="shared" si="17"/>
        <v>0</v>
      </c>
      <c r="Y292" s="20">
        <f t="shared" si="18"/>
        <v>0</v>
      </c>
      <c r="Z292" s="20">
        <f t="shared" si="19"/>
        <v>0</v>
      </c>
      <c r="AA292" s="21">
        <f t="shared" si="20"/>
        <v>0</v>
      </c>
    </row>
    <row r="293" spans="1:27" ht="90" outlineLevel="2" x14ac:dyDescent="0.25">
      <c r="A293" s="15" t="s">
        <v>270</v>
      </c>
      <c r="B293" s="16" t="s">
        <v>300</v>
      </c>
      <c r="C293" s="16" t="s">
        <v>67</v>
      </c>
      <c r="D293" s="16" t="s">
        <v>78</v>
      </c>
      <c r="E293" s="16"/>
      <c r="F293" s="16" t="s">
        <v>35</v>
      </c>
      <c r="G293" s="16">
        <v>1120</v>
      </c>
      <c r="H293" s="16">
        <v>3480</v>
      </c>
      <c r="I293" s="17" t="s">
        <v>301</v>
      </c>
      <c r="J293" s="18">
        <v>2800000</v>
      </c>
      <c r="K293" s="19">
        <v>2800000</v>
      </c>
      <c r="L293" s="19">
        <v>0</v>
      </c>
      <c r="M293" s="19">
        <v>0</v>
      </c>
      <c r="N293" s="19">
        <v>2800000</v>
      </c>
      <c r="O293" s="19">
        <v>0</v>
      </c>
      <c r="P293" s="19">
        <v>0</v>
      </c>
      <c r="Q293" s="19">
        <v>0</v>
      </c>
      <c r="R293" s="19">
        <v>0</v>
      </c>
      <c r="S293" s="19">
        <v>0</v>
      </c>
      <c r="T293" s="19">
        <v>700000</v>
      </c>
      <c r="U293" s="19">
        <v>2800000</v>
      </c>
      <c r="V293" s="19">
        <v>0</v>
      </c>
      <c r="W293" s="19">
        <v>2800000</v>
      </c>
      <c r="X293" s="20">
        <f t="shared" si="17"/>
        <v>0</v>
      </c>
      <c r="Y293" s="20">
        <f t="shared" si="18"/>
        <v>0</v>
      </c>
      <c r="Z293" s="20">
        <f t="shared" si="19"/>
        <v>0</v>
      </c>
      <c r="AA293" s="21">
        <f t="shared" si="20"/>
        <v>0</v>
      </c>
    </row>
    <row r="294" spans="1:27" ht="105" outlineLevel="2" x14ac:dyDescent="0.25">
      <c r="A294" s="15" t="s">
        <v>270</v>
      </c>
      <c r="B294" s="16" t="s">
        <v>300</v>
      </c>
      <c r="C294" s="16" t="s">
        <v>67</v>
      </c>
      <c r="D294" s="16" t="s">
        <v>216</v>
      </c>
      <c r="E294" s="16"/>
      <c r="F294" s="16" t="s">
        <v>35</v>
      </c>
      <c r="G294" s="16">
        <v>1120</v>
      </c>
      <c r="H294" s="16">
        <v>3480</v>
      </c>
      <c r="I294" s="17" t="s">
        <v>302</v>
      </c>
      <c r="J294" s="18">
        <v>243407696</v>
      </c>
      <c r="K294" s="19">
        <v>243407696</v>
      </c>
      <c r="L294" s="19">
        <v>0</v>
      </c>
      <c r="M294" s="19">
        <v>0</v>
      </c>
      <c r="N294" s="19">
        <v>243407696</v>
      </c>
      <c r="O294" s="19">
        <v>0</v>
      </c>
      <c r="P294" s="19">
        <v>0</v>
      </c>
      <c r="Q294" s="19">
        <v>0</v>
      </c>
      <c r="R294" s="19">
        <v>0</v>
      </c>
      <c r="S294" s="19">
        <v>0</v>
      </c>
      <c r="T294" s="19">
        <v>60851924</v>
      </c>
      <c r="U294" s="19">
        <v>243407696</v>
      </c>
      <c r="V294" s="19">
        <v>0</v>
      </c>
      <c r="W294" s="19">
        <v>243407696</v>
      </c>
      <c r="X294" s="20">
        <f t="shared" si="17"/>
        <v>0</v>
      </c>
      <c r="Y294" s="20">
        <f t="shared" si="18"/>
        <v>0</v>
      </c>
      <c r="Z294" s="20">
        <f t="shared" si="19"/>
        <v>0</v>
      </c>
      <c r="AA294" s="21">
        <f t="shared" si="20"/>
        <v>0</v>
      </c>
    </row>
    <row r="295" spans="1:27" outlineLevel="2" x14ac:dyDescent="0.25">
      <c r="A295" s="15" t="s">
        <v>270</v>
      </c>
      <c r="B295" s="16" t="s">
        <v>300</v>
      </c>
      <c r="C295" s="16" t="s">
        <v>67</v>
      </c>
      <c r="D295" s="16" t="s">
        <v>82</v>
      </c>
      <c r="E295" s="16"/>
      <c r="F295" s="16" t="s">
        <v>35</v>
      </c>
      <c r="G295" s="16">
        <v>1120</v>
      </c>
      <c r="H295" s="16">
        <v>3480</v>
      </c>
      <c r="I295" s="17" t="s">
        <v>83</v>
      </c>
      <c r="J295" s="18">
        <v>8564856</v>
      </c>
      <c r="K295" s="19">
        <v>8564856</v>
      </c>
      <c r="L295" s="19">
        <v>0</v>
      </c>
      <c r="M295" s="19">
        <v>0</v>
      </c>
      <c r="N295" s="19">
        <v>8564856</v>
      </c>
      <c r="O295" s="19">
        <v>0</v>
      </c>
      <c r="P295" s="19">
        <v>0</v>
      </c>
      <c r="Q295" s="19">
        <v>0</v>
      </c>
      <c r="R295" s="19">
        <v>0</v>
      </c>
      <c r="S295" s="19">
        <v>0</v>
      </c>
      <c r="T295" s="19">
        <v>641214</v>
      </c>
      <c r="U295" s="19">
        <v>8564856</v>
      </c>
      <c r="V295" s="19">
        <v>0</v>
      </c>
      <c r="W295" s="19">
        <v>8564856</v>
      </c>
      <c r="X295" s="20">
        <f t="shared" si="17"/>
        <v>0</v>
      </c>
      <c r="Y295" s="20">
        <f t="shared" si="18"/>
        <v>0</v>
      </c>
      <c r="Z295" s="20">
        <f t="shared" si="19"/>
        <v>0</v>
      </c>
      <c r="AA295" s="21">
        <f t="shared" si="20"/>
        <v>0</v>
      </c>
    </row>
    <row r="296" spans="1:27" outlineLevel="2" x14ac:dyDescent="0.25">
      <c r="A296" s="15" t="s">
        <v>270</v>
      </c>
      <c r="B296" s="16" t="s">
        <v>300</v>
      </c>
      <c r="C296" s="16" t="s">
        <v>67</v>
      </c>
      <c r="D296" s="16" t="s">
        <v>84</v>
      </c>
      <c r="E296" s="16"/>
      <c r="F296" s="16" t="s">
        <v>35</v>
      </c>
      <c r="G296" s="16">
        <v>1120</v>
      </c>
      <c r="H296" s="16">
        <v>3480</v>
      </c>
      <c r="I296" s="17" t="s">
        <v>85</v>
      </c>
      <c r="J296" s="18">
        <v>19911200</v>
      </c>
      <c r="K296" s="19">
        <v>19911200</v>
      </c>
      <c r="L296" s="19">
        <v>0</v>
      </c>
      <c r="M296" s="19">
        <v>0</v>
      </c>
      <c r="N296" s="19">
        <v>19911200</v>
      </c>
      <c r="O296" s="19">
        <v>0</v>
      </c>
      <c r="P296" s="19">
        <v>0</v>
      </c>
      <c r="Q296" s="19">
        <v>0</v>
      </c>
      <c r="R296" s="19">
        <v>0</v>
      </c>
      <c r="S296" s="19">
        <v>0</v>
      </c>
      <c r="T296" s="19">
        <v>4977800</v>
      </c>
      <c r="U296" s="19">
        <v>19911200</v>
      </c>
      <c r="V296" s="19">
        <v>0</v>
      </c>
      <c r="W296" s="19">
        <v>19911200</v>
      </c>
      <c r="X296" s="20">
        <f t="shared" si="17"/>
        <v>0</v>
      </c>
      <c r="Y296" s="20">
        <f t="shared" si="18"/>
        <v>0</v>
      </c>
      <c r="Z296" s="20">
        <f t="shared" si="19"/>
        <v>0</v>
      </c>
      <c r="AA296" s="21">
        <f t="shared" si="20"/>
        <v>0</v>
      </c>
    </row>
    <row r="297" spans="1:27" outlineLevel="2" x14ac:dyDescent="0.25">
      <c r="A297" s="15" t="s">
        <v>270</v>
      </c>
      <c r="B297" s="16" t="s">
        <v>300</v>
      </c>
      <c r="C297" s="16" t="s">
        <v>67</v>
      </c>
      <c r="D297" s="16" t="s">
        <v>86</v>
      </c>
      <c r="E297" s="16"/>
      <c r="F297" s="16" t="s">
        <v>35</v>
      </c>
      <c r="G297" s="16">
        <v>1120</v>
      </c>
      <c r="H297" s="16">
        <v>3480</v>
      </c>
      <c r="I297" s="17" t="s">
        <v>87</v>
      </c>
      <c r="J297" s="18">
        <v>10305680</v>
      </c>
      <c r="K297" s="19">
        <v>10305680</v>
      </c>
      <c r="L297" s="19">
        <v>0</v>
      </c>
      <c r="M297" s="19">
        <v>0</v>
      </c>
      <c r="N297" s="19">
        <v>10305680</v>
      </c>
      <c r="O297" s="19">
        <v>0</v>
      </c>
      <c r="P297" s="19">
        <v>0</v>
      </c>
      <c r="Q297" s="19">
        <v>0</v>
      </c>
      <c r="R297" s="19">
        <v>0</v>
      </c>
      <c r="S297" s="19">
        <v>0</v>
      </c>
      <c r="T297" s="19">
        <v>2576420</v>
      </c>
      <c r="U297" s="19">
        <v>10305680</v>
      </c>
      <c r="V297" s="19">
        <v>0</v>
      </c>
      <c r="W297" s="19">
        <v>10305680</v>
      </c>
      <c r="X297" s="20">
        <f t="shared" si="17"/>
        <v>0</v>
      </c>
      <c r="Y297" s="20">
        <f t="shared" si="18"/>
        <v>0</v>
      </c>
      <c r="Z297" s="20">
        <f t="shared" si="19"/>
        <v>0</v>
      </c>
      <c r="AA297" s="21">
        <f t="shared" si="20"/>
        <v>0</v>
      </c>
    </row>
    <row r="298" spans="1:27" outlineLevel="2" x14ac:dyDescent="0.25">
      <c r="A298" s="15" t="s">
        <v>270</v>
      </c>
      <c r="B298" s="16" t="s">
        <v>300</v>
      </c>
      <c r="C298" s="16" t="s">
        <v>67</v>
      </c>
      <c r="D298" s="16" t="s">
        <v>88</v>
      </c>
      <c r="E298" s="16"/>
      <c r="F298" s="16" t="s">
        <v>35</v>
      </c>
      <c r="G298" s="16">
        <v>1120</v>
      </c>
      <c r="H298" s="16">
        <v>3480</v>
      </c>
      <c r="I298" s="17" t="s">
        <v>89</v>
      </c>
      <c r="J298" s="18">
        <v>10432044</v>
      </c>
      <c r="K298" s="19">
        <v>10432044</v>
      </c>
      <c r="L298" s="19">
        <v>0</v>
      </c>
      <c r="M298" s="19">
        <v>0</v>
      </c>
      <c r="N298" s="19">
        <v>10432044</v>
      </c>
      <c r="O298" s="19">
        <v>0</v>
      </c>
      <c r="P298" s="19">
        <v>0</v>
      </c>
      <c r="Q298" s="19">
        <v>0</v>
      </c>
      <c r="R298" s="19">
        <v>0</v>
      </c>
      <c r="S298" s="19">
        <v>0</v>
      </c>
      <c r="T298" s="19">
        <v>2608011</v>
      </c>
      <c r="U298" s="19">
        <v>10432044</v>
      </c>
      <c r="V298" s="19">
        <v>0</v>
      </c>
      <c r="W298" s="19">
        <v>10432044</v>
      </c>
      <c r="X298" s="20">
        <f t="shared" si="17"/>
        <v>0</v>
      </c>
      <c r="Y298" s="20">
        <f t="shared" si="18"/>
        <v>0</v>
      </c>
      <c r="Z298" s="20">
        <f t="shared" si="19"/>
        <v>0</v>
      </c>
      <c r="AA298" s="21">
        <f t="shared" si="20"/>
        <v>0</v>
      </c>
    </row>
    <row r="299" spans="1:27" outlineLevel="2" x14ac:dyDescent="0.25">
      <c r="A299" s="15" t="s">
        <v>270</v>
      </c>
      <c r="B299" s="16" t="s">
        <v>300</v>
      </c>
      <c r="C299" s="16" t="s">
        <v>67</v>
      </c>
      <c r="D299" s="16" t="s">
        <v>218</v>
      </c>
      <c r="E299" s="16"/>
      <c r="F299" s="16" t="s">
        <v>35</v>
      </c>
      <c r="G299" s="16">
        <v>1120</v>
      </c>
      <c r="H299" s="16">
        <v>3480</v>
      </c>
      <c r="I299" s="17" t="s">
        <v>219</v>
      </c>
      <c r="J299" s="18">
        <v>3000000</v>
      </c>
      <c r="K299" s="19">
        <v>3000000</v>
      </c>
      <c r="L299" s="19">
        <v>0</v>
      </c>
      <c r="M299" s="19">
        <v>0</v>
      </c>
      <c r="N299" s="19">
        <v>3000000</v>
      </c>
      <c r="O299" s="19">
        <v>0</v>
      </c>
      <c r="P299" s="19">
        <v>0</v>
      </c>
      <c r="Q299" s="19">
        <v>0</v>
      </c>
      <c r="R299" s="19">
        <v>0</v>
      </c>
      <c r="S299" s="19">
        <v>0</v>
      </c>
      <c r="T299" s="19">
        <v>750000</v>
      </c>
      <c r="U299" s="19">
        <v>3000000</v>
      </c>
      <c r="V299" s="19">
        <v>0</v>
      </c>
      <c r="W299" s="19">
        <v>3000000</v>
      </c>
      <c r="X299" s="20">
        <f t="shared" si="17"/>
        <v>0</v>
      </c>
      <c r="Y299" s="20">
        <f t="shared" si="18"/>
        <v>0</v>
      </c>
      <c r="Z299" s="20">
        <f t="shared" si="19"/>
        <v>0</v>
      </c>
      <c r="AA299" s="21">
        <f t="shared" si="20"/>
        <v>0</v>
      </c>
    </row>
    <row r="300" spans="1:27" ht="135" outlineLevel="2" x14ac:dyDescent="0.25">
      <c r="A300" s="15" t="s">
        <v>270</v>
      </c>
      <c r="B300" s="16" t="s">
        <v>300</v>
      </c>
      <c r="C300" s="16" t="s">
        <v>67</v>
      </c>
      <c r="D300" s="16" t="s">
        <v>90</v>
      </c>
      <c r="E300" s="16"/>
      <c r="F300" s="16" t="s">
        <v>35</v>
      </c>
      <c r="G300" s="16">
        <v>1120</v>
      </c>
      <c r="H300" s="16">
        <v>3480</v>
      </c>
      <c r="I300" s="17" t="s">
        <v>303</v>
      </c>
      <c r="J300" s="18">
        <v>46609475</v>
      </c>
      <c r="K300" s="19">
        <v>46609475</v>
      </c>
      <c r="L300" s="19">
        <v>0</v>
      </c>
      <c r="M300" s="19">
        <v>0</v>
      </c>
      <c r="N300" s="19">
        <v>46609475</v>
      </c>
      <c r="O300" s="19">
        <v>0</v>
      </c>
      <c r="P300" s="19">
        <v>0</v>
      </c>
      <c r="Q300" s="19">
        <v>0</v>
      </c>
      <c r="R300" s="19">
        <v>0</v>
      </c>
      <c r="S300" s="19">
        <v>0</v>
      </c>
      <c r="T300" s="19">
        <v>11652370</v>
      </c>
      <c r="U300" s="19">
        <v>46609475</v>
      </c>
      <c r="V300" s="19">
        <v>0</v>
      </c>
      <c r="W300" s="19">
        <v>46609475</v>
      </c>
      <c r="X300" s="20">
        <f t="shared" si="17"/>
        <v>0</v>
      </c>
      <c r="Y300" s="20">
        <f t="shared" si="18"/>
        <v>0</v>
      </c>
      <c r="Z300" s="20">
        <f t="shared" si="19"/>
        <v>0</v>
      </c>
      <c r="AA300" s="21">
        <f t="shared" si="20"/>
        <v>0</v>
      </c>
    </row>
    <row r="301" spans="1:27" ht="30" outlineLevel="2" x14ac:dyDescent="0.25">
      <c r="A301" s="15" t="s">
        <v>270</v>
      </c>
      <c r="B301" s="16" t="s">
        <v>300</v>
      </c>
      <c r="C301" s="16" t="s">
        <v>67</v>
      </c>
      <c r="D301" s="16" t="s">
        <v>92</v>
      </c>
      <c r="E301" s="16"/>
      <c r="F301" s="16" t="s">
        <v>35</v>
      </c>
      <c r="G301" s="16">
        <v>1120</v>
      </c>
      <c r="H301" s="16">
        <v>3480</v>
      </c>
      <c r="I301" s="17" t="s">
        <v>93</v>
      </c>
      <c r="J301" s="18">
        <v>33400000</v>
      </c>
      <c r="K301" s="19">
        <v>33400000</v>
      </c>
      <c r="L301" s="19">
        <v>0</v>
      </c>
      <c r="M301" s="19">
        <v>0</v>
      </c>
      <c r="N301" s="19">
        <v>33400000</v>
      </c>
      <c r="O301" s="19">
        <v>0</v>
      </c>
      <c r="P301" s="19">
        <v>0</v>
      </c>
      <c r="Q301" s="19">
        <v>0</v>
      </c>
      <c r="R301" s="19">
        <v>0</v>
      </c>
      <c r="S301" s="19">
        <v>0</v>
      </c>
      <c r="T301" s="19">
        <v>8350000</v>
      </c>
      <c r="U301" s="19">
        <v>33400000</v>
      </c>
      <c r="V301" s="19">
        <v>0</v>
      </c>
      <c r="W301" s="19">
        <v>33400000</v>
      </c>
      <c r="X301" s="20">
        <f t="shared" si="17"/>
        <v>0</v>
      </c>
      <c r="Y301" s="20">
        <f t="shared" si="18"/>
        <v>0</v>
      </c>
      <c r="Z301" s="20">
        <f t="shared" si="19"/>
        <v>0</v>
      </c>
      <c r="AA301" s="21">
        <f t="shared" si="20"/>
        <v>0</v>
      </c>
    </row>
    <row r="302" spans="1:27" ht="30" outlineLevel="2" x14ac:dyDescent="0.25">
      <c r="A302" s="15" t="s">
        <v>270</v>
      </c>
      <c r="B302" s="16" t="s">
        <v>300</v>
      </c>
      <c r="C302" s="16" t="s">
        <v>67</v>
      </c>
      <c r="D302" s="16" t="s">
        <v>224</v>
      </c>
      <c r="E302" s="16"/>
      <c r="F302" s="16" t="s">
        <v>35</v>
      </c>
      <c r="G302" s="16">
        <v>1120</v>
      </c>
      <c r="H302" s="16">
        <v>3480</v>
      </c>
      <c r="I302" s="17" t="s">
        <v>225</v>
      </c>
      <c r="J302" s="18">
        <v>10000000</v>
      </c>
      <c r="K302" s="19">
        <v>10000000</v>
      </c>
      <c r="L302" s="19">
        <v>0</v>
      </c>
      <c r="M302" s="19">
        <v>0</v>
      </c>
      <c r="N302" s="19">
        <v>10000000</v>
      </c>
      <c r="O302" s="19">
        <v>0</v>
      </c>
      <c r="P302" s="19">
        <v>0</v>
      </c>
      <c r="Q302" s="19">
        <v>0</v>
      </c>
      <c r="R302" s="19">
        <v>0</v>
      </c>
      <c r="S302" s="19">
        <v>0</v>
      </c>
      <c r="T302" s="19">
        <v>2500000</v>
      </c>
      <c r="U302" s="19">
        <v>10000000</v>
      </c>
      <c r="V302" s="19">
        <v>0</v>
      </c>
      <c r="W302" s="19">
        <v>10000000</v>
      </c>
      <c r="X302" s="20">
        <f t="shared" si="17"/>
        <v>0</v>
      </c>
      <c r="Y302" s="20">
        <f t="shared" si="18"/>
        <v>0</v>
      </c>
      <c r="Z302" s="20">
        <f t="shared" si="19"/>
        <v>0</v>
      </c>
      <c r="AA302" s="21">
        <f t="shared" si="20"/>
        <v>0</v>
      </c>
    </row>
    <row r="303" spans="1:27" ht="45" outlineLevel="2" x14ac:dyDescent="0.25">
      <c r="A303" s="15" t="s">
        <v>270</v>
      </c>
      <c r="B303" s="16" t="s">
        <v>300</v>
      </c>
      <c r="C303" s="16" t="s">
        <v>67</v>
      </c>
      <c r="D303" s="16" t="s">
        <v>94</v>
      </c>
      <c r="E303" s="16"/>
      <c r="F303" s="16" t="s">
        <v>35</v>
      </c>
      <c r="G303" s="16">
        <v>1120</v>
      </c>
      <c r="H303" s="16">
        <v>3480</v>
      </c>
      <c r="I303" s="17" t="s">
        <v>95</v>
      </c>
      <c r="J303" s="18">
        <v>15880000</v>
      </c>
      <c r="K303" s="19">
        <v>15880000</v>
      </c>
      <c r="L303" s="19">
        <v>0</v>
      </c>
      <c r="M303" s="19">
        <v>0</v>
      </c>
      <c r="N303" s="19">
        <v>15880000</v>
      </c>
      <c r="O303" s="19">
        <v>0</v>
      </c>
      <c r="P303" s="19">
        <v>0</v>
      </c>
      <c r="Q303" s="19">
        <v>0</v>
      </c>
      <c r="R303" s="19">
        <v>0</v>
      </c>
      <c r="S303" s="19">
        <v>0</v>
      </c>
      <c r="T303" s="19">
        <v>3970000</v>
      </c>
      <c r="U303" s="19">
        <v>15880000</v>
      </c>
      <c r="V303" s="19">
        <v>0</v>
      </c>
      <c r="W303" s="19">
        <v>15880000</v>
      </c>
      <c r="X303" s="20">
        <f t="shared" si="17"/>
        <v>0</v>
      </c>
      <c r="Y303" s="20">
        <f t="shared" si="18"/>
        <v>0</v>
      </c>
      <c r="Z303" s="20">
        <f t="shared" si="19"/>
        <v>0</v>
      </c>
      <c r="AA303" s="21">
        <f t="shared" si="20"/>
        <v>0</v>
      </c>
    </row>
    <row r="304" spans="1:27" outlineLevel="2" x14ac:dyDescent="0.25">
      <c r="A304" s="15" t="s">
        <v>270</v>
      </c>
      <c r="B304" s="16" t="s">
        <v>300</v>
      </c>
      <c r="C304" s="16" t="s">
        <v>67</v>
      </c>
      <c r="D304" s="16" t="s">
        <v>228</v>
      </c>
      <c r="E304" s="16"/>
      <c r="F304" s="16" t="s">
        <v>35</v>
      </c>
      <c r="G304" s="16">
        <v>1310</v>
      </c>
      <c r="H304" s="16">
        <v>3480</v>
      </c>
      <c r="I304" s="17" t="s">
        <v>229</v>
      </c>
      <c r="J304" s="18">
        <v>1000000</v>
      </c>
      <c r="K304" s="19">
        <v>1000000</v>
      </c>
      <c r="L304" s="19">
        <v>0</v>
      </c>
      <c r="M304" s="19">
        <v>0</v>
      </c>
      <c r="N304" s="19">
        <v>1000000</v>
      </c>
      <c r="O304" s="19">
        <v>0</v>
      </c>
      <c r="P304" s="19">
        <v>0</v>
      </c>
      <c r="Q304" s="19">
        <v>0</v>
      </c>
      <c r="R304" s="19">
        <v>0</v>
      </c>
      <c r="S304" s="19">
        <v>0</v>
      </c>
      <c r="T304" s="19">
        <v>0</v>
      </c>
      <c r="U304" s="19">
        <v>1000000</v>
      </c>
      <c r="V304" s="19">
        <v>0</v>
      </c>
      <c r="W304" s="19">
        <v>1000000</v>
      </c>
      <c r="X304" s="20">
        <f t="shared" si="17"/>
        <v>0</v>
      </c>
      <c r="Y304" s="20">
        <f t="shared" si="18"/>
        <v>0</v>
      </c>
      <c r="Z304" s="20">
        <f t="shared" si="19"/>
        <v>0</v>
      </c>
      <c r="AA304" s="21">
        <f t="shared" si="20"/>
        <v>0</v>
      </c>
    </row>
    <row r="305" spans="1:27" ht="240" outlineLevel="2" x14ac:dyDescent="0.25">
      <c r="A305" s="15" t="s">
        <v>308</v>
      </c>
      <c r="B305" s="16" t="s">
        <v>32</v>
      </c>
      <c r="C305" s="16" t="s">
        <v>67</v>
      </c>
      <c r="D305" s="16" t="s">
        <v>213</v>
      </c>
      <c r="E305" s="16"/>
      <c r="F305" s="16" t="s">
        <v>35</v>
      </c>
      <c r="G305" s="16">
        <v>1120</v>
      </c>
      <c r="H305" s="16">
        <v>3480</v>
      </c>
      <c r="I305" s="17" t="s">
        <v>311</v>
      </c>
      <c r="J305" s="18">
        <v>625908470</v>
      </c>
      <c r="K305" s="19">
        <v>625908470</v>
      </c>
      <c r="L305" s="19">
        <v>0</v>
      </c>
      <c r="M305" s="19">
        <v>0</v>
      </c>
      <c r="N305" s="19">
        <v>625908470</v>
      </c>
      <c r="O305" s="19">
        <v>0</v>
      </c>
      <c r="P305" s="19">
        <v>183105248.93000001</v>
      </c>
      <c r="Q305" s="19">
        <v>0</v>
      </c>
      <c r="R305" s="19">
        <v>0</v>
      </c>
      <c r="S305" s="19">
        <v>0</v>
      </c>
      <c r="T305" s="19">
        <v>267103466</v>
      </c>
      <c r="U305" s="19">
        <v>442803221.06999999</v>
      </c>
      <c r="V305" s="19">
        <v>0</v>
      </c>
      <c r="W305" s="19">
        <v>442803221.06999999</v>
      </c>
      <c r="X305" s="20">
        <f t="shared" si="17"/>
        <v>0</v>
      </c>
      <c r="Y305" s="20">
        <f t="shared" si="18"/>
        <v>0</v>
      </c>
      <c r="Z305" s="20">
        <f t="shared" si="19"/>
        <v>0.29254317157586956</v>
      </c>
      <c r="AA305" s="21">
        <f t="shared" si="20"/>
        <v>0.29254317157586956</v>
      </c>
    </row>
    <row r="306" spans="1:27" outlineLevel="2" x14ac:dyDescent="0.25">
      <c r="A306" s="15" t="s">
        <v>308</v>
      </c>
      <c r="B306" s="16" t="s">
        <v>32</v>
      </c>
      <c r="C306" s="16" t="s">
        <v>67</v>
      </c>
      <c r="D306" s="16" t="s">
        <v>82</v>
      </c>
      <c r="E306" s="16"/>
      <c r="F306" s="16" t="s">
        <v>35</v>
      </c>
      <c r="G306" s="16">
        <v>1120</v>
      </c>
      <c r="H306" s="16">
        <v>3480</v>
      </c>
      <c r="I306" s="17" t="s">
        <v>83</v>
      </c>
      <c r="J306" s="18">
        <v>8487260</v>
      </c>
      <c r="K306" s="19">
        <v>8487260</v>
      </c>
      <c r="L306" s="19">
        <v>0</v>
      </c>
      <c r="M306" s="19">
        <v>0</v>
      </c>
      <c r="N306" s="19">
        <v>8487260</v>
      </c>
      <c r="O306" s="19">
        <v>0</v>
      </c>
      <c r="P306" s="19">
        <v>2117915</v>
      </c>
      <c r="Q306" s="19">
        <v>0</v>
      </c>
      <c r="R306" s="19">
        <v>3900</v>
      </c>
      <c r="S306" s="19">
        <v>3900</v>
      </c>
      <c r="T306" s="19">
        <v>0</v>
      </c>
      <c r="U306" s="19">
        <v>6365445</v>
      </c>
      <c r="V306" s="19">
        <v>0</v>
      </c>
      <c r="W306" s="19">
        <v>6365445</v>
      </c>
      <c r="X306" s="20">
        <f t="shared" si="17"/>
        <v>4.5951225719490153E-4</v>
      </c>
      <c r="Y306" s="20">
        <f t="shared" si="18"/>
        <v>4.5951225719490153E-4</v>
      </c>
      <c r="Z306" s="20">
        <f t="shared" si="19"/>
        <v>0.2495404877428051</v>
      </c>
      <c r="AA306" s="21">
        <f t="shared" si="20"/>
        <v>0.25</v>
      </c>
    </row>
    <row r="307" spans="1:27" outlineLevel="2" x14ac:dyDescent="0.25">
      <c r="A307" s="15" t="s">
        <v>308</v>
      </c>
      <c r="B307" s="16" t="s">
        <v>32</v>
      </c>
      <c r="C307" s="16" t="s">
        <v>67</v>
      </c>
      <c r="D307" s="16" t="s">
        <v>84</v>
      </c>
      <c r="E307" s="16"/>
      <c r="F307" s="16" t="s">
        <v>35</v>
      </c>
      <c r="G307" s="16">
        <v>1120</v>
      </c>
      <c r="H307" s="16">
        <v>3480</v>
      </c>
      <c r="I307" s="17" t="s">
        <v>85</v>
      </c>
      <c r="J307" s="18">
        <v>47374000</v>
      </c>
      <c r="K307" s="19">
        <v>47374000</v>
      </c>
      <c r="L307" s="19">
        <v>0</v>
      </c>
      <c r="M307" s="19">
        <v>0</v>
      </c>
      <c r="N307" s="19">
        <v>47374000</v>
      </c>
      <c r="O307" s="19">
        <v>0</v>
      </c>
      <c r="P307" s="19">
        <v>9683200</v>
      </c>
      <c r="Q307" s="19">
        <v>0</v>
      </c>
      <c r="R307" s="19">
        <v>2160300</v>
      </c>
      <c r="S307" s="19">
        <v>2160300</v>
      </c>
      <c r="T307" s="19">
        <v>0</v>
      </c>
      <c r="U307" s="19">
        <v>35530500</v>
      </c>
      <c r="V307" s="19">
        <v>0</v>
      </c>
      <c r="W307" s="19">
        <v>35530500</v>
      </c>
      <c r="X307" s="20">
        <f t="shared" si="17"/>
        <v>4.5600962553299276E-2</v>
      </c>
      <c r="Y307" s="20">
        <f t="shared" si="18"/>
        <v>4.5600962553299276E-2</v>
      </c>
      <c r="Z307" s="20">
        <f t="shared" si="19"/>
        <v>0.20439903744670071</v>
      </c>
      <c r="AA307" s="21">
        <f t="shared" si="20"/>
        <v>0.25</v>
      </c>
    </row>
    <row r="308" spans="1:27" outlineLevel="2" x14ac:dyDescent="0.25">
      <c r="A308" s="15" t="s">
        <v>317</v>
      </c>
      <c r="B308" s="16" t="s">
        <v>32</v>
      </c>
      <c r="C308" s="16" t="s">
        <v>67</v>
      </c>
      <c r="D308" s="16" t="s">
        <v>318</v>
      </c>
      <c r="E308" s="16"/>
      <c r="F308" s="16" t="s">
        <v>35</v>
      </c>
      <c r="G308" s="16">
        <v>1120</v>
      </c>
      <c r="H308" s="16">
        <v>3480</v>
      </c>
      <c r="I308" s="17" t="s">
        <v>319</v>
      </c>
      <c r="J308" s="18">
        <v>1054467610</v>
      </c>
      <c r="K308" s="19">
        <v>1054467610</v>
      </c>
      <c r="L308" s="19">
        <v>0</v>
      </c>
      <c r="M308" s="19">
        <v>0</v>
      </c>
      <c r="N308" s="19">
        <v>1054467610</v>
      </c>
      <c r="O308" s="19">
        <v>0</v>
      </c>
      <c r="P308" s="19">
        <v>8210014.2199999997</v>
      </c>
      <c r="Q308" s="19">
        <v>0</v>
      </c>
      <c r="R308" s="19">
        <v>48206407.359999999</v>
      </c>
      <c r="S308" s="19">
        <v>48206407.359999999</v>
      </c>
      <c r="T308" s="19">
        <v>207200481.41999999</v>
      </c>
      <c r="U308" s="19">
        <v>998051188.41999996</v>
      </c>
      <c r="V308" s="19">
        <v>0</v>
      </c>
      <c r="W308" s="19">
        <v>998051188.41999996</v>
      </c>
      <c r="X308" s="20">
        <f t="shared" si="17"/>
        <v>4.5716347190597917E-2</v>
      </c>
      <c r="Y308" s="20">
        <f t="shared" si="18"/>
        <v>4.5716347190597917E-2</v>
      </c>
      <c r="Z308" s="20">
        <f t="shared" si="19"/>
        <v>7.7859330548806522E-3</v>
      </c>
      <c r="AA308" s="21">
        <f t="shared" si="20"/>
        <v>5.3502280245478567E-2</v>
      </c>
    </row>
    <row r="309" spans="1:27" outlineLevel="2" x14ac:dyDescent="0.25">
      <c r="A309" s="15" t="s">
        <v>317</v>
      </c>
      <c r="B309" s="16" t="s">
        <v>32</v>
      </c>
      <c r="C309" s="16" t="s">
        <v>67</v>
      </c>
      <c r="D309" s="16" t="s">
        <v>205</v>
      </c>
      <c r="E309" s="16"/>
      <c r="F309" s="16" t="s">
        <v>35</v>
      </c>
      <c r="G309" s="16">
        <v>1120</v>
      </c>
      <c r="H309" s="16">
        <v>3480</v>
      </c>
      <c r="I309" s="17" t="s">
        <v>206</v>
      </c>
      <c r="J309" s="18">
        <v>6183094516</v>
      </c>
      <c r="K309" s="19">
        <v>6183094516</v>
      </c>
      <c r="L309" s="19">
        <v>0</v>
      </c>
      <c r="M309" s="19">
        <v>0</v>
      </c>
      <c r="N309" s="19">
        <v>6183094516</v>
      </c>
      <c r="O309" s="19">
        <v>0</v>
      </c>
      <c r="P309" s="19">
        <v>141826312.97999999</v>
      </c>
      <c r="Q309" s="19">
        <v>0</v>
      </c>
      <c r="R309" s="19">
        <v>64614729.420000002</v>
      </c>
      <c r="S309" s="19">
        <v>64614729.420000002</v>
      </c>
      <c r="T309" s="19">
        <v>1339332586.5999999</v>
      </c>
      <c r="U309" s="19">
        <v>5976653473.6000004</v>
      </c>
      <c r="V309" s="19">
        <v>0</v>
      </c>
      <c r="W309" s="19">
        <v>5976653473.6000004</v>
      </c>
      <c r="X309" s="20">
        <f t="shared" si="17"/>
        <v>1.0450225085965676E-2</v>
      </c>
      <c r="Y309" s="20">
        <f t="shared" si="18"/>
        <v>1.0450225085965676E-2</v>
      </c>
      <c r="Z309" s="20">
        <f t="shared" si="19"/>
        <v>2.2937755942917564E-2</v>
      </c>
      <c r="AA309" s="21">
        <f t="shared" si="20"/>
        <v>3.338798102888324E-2</v>
      </c>
    </row>
    <row r="310" spans="1:27" outlineLevel="2" x14ac:dyDescent="0.25">
      <c r="A310" s="15" t="s">
        <v>317</v>
      </c>
      <c r="B310" s="16" t="s">
        <v>32</v>
      </c>
      <c r="C310" s="16" t="s">
        <v>67</v>
      </c>
      <c r="D310" s="16" t="s">
        <v>72</v>
      </c>
      <c r="E310" s="16"/>
      <c r="F310" s="16" t="s">
        <v>35</v>
      </c>
      <c r="G310" s="16">
        <v>1120</v>
      </c>
      <c r="H310" s="16">
        <v>3480</v>
      </c>
      <c r="I310" s="17" t="s">
        <v>73</v>
      </c>
      <c r="J310" s="18">
        <v>8000000</v>
      </c>
      <c r="K310" s="19">
        <v>8000000</v>
      </c>
      <c r="L310" s="19">
        <v>0</v>
      </c>
      <c r="M310" s="19">
        <v>0</v>
      </c>
      <c r="N310" s="19">
        <v>8000000</v>
      </c>
      <c r="O310" s="19">
        <v>0</v>
      </c>
      <c r="P310" s="19">
        <v>0</v>
      </c>
      <c r="Q310" s="19">
        <v>0</v>
      </c>
      <c r="R310" s="19">
        <v>0</v>
      </c>
      <c r="S310" s="19">
        <v>0</v>
      </c>
      <c r="T310" s="19">
        <v>2000000</v>
      </c>
      <c r="U310" s="19">
        <v>8000000</v>
      </c>
      <c r="V310" s="19">
        <v>0</v>
      </c>
      <c r="W310" s="19">
        <v>8000000</v>
      </c>
      <c r="X310" s="20">
        <f t="shared" si="17"/>
        <v>0</v>
      </c>
      <c r="Y310" s="20">
        <f t="shared" si="18"/>
        <v>0</v>
      </c>
      <c r="Z310" s="20">
        <f t="shared" si="19"/>
        <v>0</v>
      </c>
      <c r="AA310" s="21">
        <f t="shared" si="20"/>
        <v>0</v>
      </c>
    </row>
    <row r="311" spans="1:27" ht="150" outlineLevel="2" x14ac:dyDescent="0.25">
      <c r="A311" s="15" t="s">
        <v>317</v>
      </c>
      <c r="B311" s="16" t="s">
        <v>32</v>
      </c>
      <c r="C311" s="16" t="s">
        <v>67</v>
      </c>
      <c r="D311" s="16" t="s">
        <v>320</v>
      </c>
      <c r="E311" s="16"/>
      <c r="F311" s="16" t="s">
        <v>35</v>
      </c>
      <c r="G311" s="16">
        <v>1120</v>
      </c>
      <c r="H311" s="16">
        <v>3480</v>
      </c>
      <c r="I311" s="17" t="s">
        <v>321</v>
      </c>
      <c r="J311" s="18">
        <v>289929520</v>
      </c>
      <c r="K311" s="19">
        <v>289929520</v>
      </c>
      <c r="L311" s="19">
        <v>0</v>
      </c>
      <c r="M311" s="19">
        <v>0</v>
      </c>
      <c r="N311" s="19">
        <v>289929520</v>
      </c>
      <c r="O311" s="19">
        <v>0</v>
      </c>
      <c r="P311" s="19">
        <v>0</v>
      </c>
      <c r="Q311" s="19">
        <v>0</v>
      </c>
      <c r="R311" s="19">
        <v>0</v>
      </c>
      <c r="S311" s="19">
        <v>0</v>
      </c>
      <c r="T311" s="19">
        <v>72482380</v>
      </c>
      <c r="U311" s="19">
        <v>289929520</v>
      </c>
      <c r="V311" s="19">
        <v>0</v>
      </c>
      <c r="W311" s="19">
        <v>289929520</v>
      </c>
      <c r="X311" s="20">
        <f t="shared" si="17"/>
        <v>0</v>
      </c>
      <c r="Y311" s="20">
        <f t="shared" si="18"/>
        <v>0</v>
      </c>
      <c r="Z311" s="20">
        <f t="shared" si="19"/>
        <v>0</v>
      </c>
      <c r="AA311" s="21">
        <f t="shared" si="20"/>
        <v>0</v>
      </c>
    </row>
    <row r="312" spans="1:27" ht="60" outlineLevel="2" x14ac:dyDescent="0.25">
      <c r="A312" s="15" t="s">
        <v>317</v>
      </c>
      <c r="B312" s="16" t="s">
        <v>32</v>
      </c>
      <c r="C312" s="16" t="s">
        <v>67</v>
      </c>
      <c r="D312" s="16" t="s">
        <v>216</v>
      </c>
      <c r="E312" s="16"/>
      <c r="F312" s="16" t="s">
        <v>35</v>
      </c>
      <c r="G312" s="16">
        <v>1120</v>
      </c>
      <c r="H312" s="16">
        <v>3480</v>
      </c>
      <c r="I312" s="17" t="s">
        <v>322</v>
      </c>
      <c r="J312" s="18">
        <v>6296780</v>
      </c>
      <c r="K312" s="19">
        <v>6296780</v>
      </c>
      <c r="L312" s="19">
        <v>0</v>
      </c>
      <c r="M312" s="19">
        <v>0</v>
      </c>
      <c r="N312" s="19">
        <v>6296780</v>
      </c>
      <c r="O312" s="19">
        <v>0</v>
      </c>
      <c r="P312" s="19">
        <v>0</v>
      </c>
      <c r="Q312" s="19">
        <v>0</v>
      </c>
      <c r="R312" s="19">
        <v>0</v>
      </c>
      <c r="S312" s="19">
        <v>0</v>
      </c>
      <c r="T312" s="19">
        <v>1574195</v>
      </c>
      <c r="U312" s="19">
        <v>6296780</v>
      </c>
      <c r="V312" s="19">
        <v>0</v>
      </c>
      <c r="W312" s="19">
        <v>6296780</v>
      </c>
      <c r="X312" s="20">
        <f t="shared" si="17"/>
        <v>0</v>
      </c>
      <c r="Y312" s="20">
        <f t="shared" si="18"/>
        <v>0</v>
      </c>
      <c r="Z312" s="20">
        <f t="shared" si="19"/>
        <v>0</v>
      </c>
      <c r="AA312" s="21">
        <f t="shared" si="20"/>
        <v>0</v>
      </c>
    </row>
    <row r="313" spans="1:27" outlineLevel="2" x14ac:dyDescent="0.25">
      <c r="A313" s="15" t="s">
        <v>317</v>
      </c>
      <c r="B313" s="16" t="s">
        <v>32</v>
      </c>
      <c r="C313" s="16" t="s">
        <v>67</v>
      </c>
      <c r="D313" s="16" t="s">
        <v>82</v>
      </c>
      <c r="E313" s="16"/>
      <c r="F313" s="16" t="s">
        <v>35</v>
      </c>
      <c r="G313" s="16">
        <v>1120</v>
      </c>
      <c r="H313" s="16">
        <v>3480</v>
      </c>
      <c r="I313" s="17" t="s">
        <v>83</v>
      </c>
      <c r="J313" s="18">
        <v>766850</v>
      </c>
      <c r="K313" s="19">
        <v>766850</v>
      </c>
      <c r="L313" s="19">
        <v>0</v>
      </c>
      <c r="M313" s="19">
        <v>0</v>
      </c>
      <c r="N313" s="19">
        <v>766850</v>
      </c>
      <c r="O313" s="19">
        <v>0</v>
      </c>
      <c r="P313" s="19">
        <v>191713</v>
      </c>
      <c r="Q313" s="19">
        <v>0</v>
      </c>
      <c r="R313" s="19">
        <v>0</v>
      </c>
      <c r="S313" s="19">
        <v>0</v>
      </c>
      <c r="T313" s="19">
        <v>0</v>
      </c>
      <c r="U313" s="19">
        <v>575137</v>
      </c>
      <c r="V313" s="19">
        <v>0</v>
      </c>
      <c r="W313" s="19">
        <v>575137</v>
      </c>
      <c r="X313" s="20">
        <f t="shared" si="17"/>
        <v>0</v>
      </c>
      <c r="Y313" s="20">
        <f t="shared" si="18"/>
        <v>0</v>
      </c>
      <c r="Z313" s="20">
        <f t="shared" si="19"/>
        <v>0.25000065201799571</v>
      </c>
      <c r="AA313" s="21">
        <f t="shared" si="20"/>
        <v>0.25000065201799571</v>
      </c>
    </row>
    <row r="314" spans="1:27" outlineLevel="2" x14ac:dyDescent="0.25">
      <c r="A314" s="15" t="s">
        <v>317</v>
      </c>
      <c r="B314" s="16" t="s">
        <v>32</v>
      </c>
      <c r="C314" s="16" t="s">
        <v>67</v>
      </c>
      <c r="D314" s="16" t="s">
        <v>84</v>
      </c>
      <c r="E314" s="16"/>
      <c r="F314" s="16" t="s">
        <v>35</v>
      </c>
      <c r="G314" s="16">
        <v>1120</v>
      </c>
      <c r="H314" s="16">
        <v>3480</v>
      </c>
      <c r="I314" s="17" t="s">
        <v>85</v>
      </c>
      <c r="J314" s="18">
        <v>49910100</v>
      </c>
      <c r="K314" s="19">
        <v>49910100</v>
      </c>
      <c r="L314" s="19">
        <v>0</v>
      </c>
      <c r="M314" s="19">
        <v>0</v>
      </c>
      <c r="N314" s="19">
        <v>49910100</v>
      </c>
      <c r="O314" s="19">
        <v>0</v>
      </c>
      <c r="P314" s="19">
        <v>12477525</v>
      </c>
      <c r="Q314" s="19">
        <v>0</v>
      </c>
      <c r="R314" s="19">
        <v>0</v>
      </c>
      <c r="S314" s="19">
        <v>0</v>
      </c>
      <c r="T314" s="19">
        <v>0</v>
      </c>
      <c r="U314" s="19">
        <v>37432575</v>
      </c>
      <c r="V314" s="19">
        <v>0</v>
      </c>
      <c r="W314" s="19">
        <v>37432575</v>
      </c>
      <c r="X314" s="20">
        <f t="shared" si="17"/>
        <v>0</v>
      </c>
      <c r="Y314" s="20">
        <f t="shared" si="18"/>
        <v>0</v>
      </c>
      <c r="Z314" s="20">
        <f t="shared" si="19"/>
        <v>0.25</v>
      </c>
      <c r="AA314" s="21">
        <f t="shared" si="20"/>
        <v>0.25</v>
      </c>
    </row>
    <row r="315" spans="1:27" ht="75" outlineLevel="2" x14ac:dyDescent="0.25">
      <c r="A315" s="15" t="s">
        <v>317</v>
      </c>
      <c r="B315" s="16" t="s">
        <v>32</v>
      </c>
      <c r="C315" s="16" t="s">
        <v>67</v>
      </c>
      <c r="D315" s="16" t="s">
        <v>90</v>
      </c>
      <c r="E315" s="16"/>
      <c r="F315" s="16" t="s">
        <v>35</v>
      </c>
      <c r="G315" s="16">
        <v>1120</v>
      </c>
      <c r="H315" s="16">
        <v>3480</v>
      </c>
      <c r="I315" s="17" t="s">
        <v>323</v>
      </c>
      <c r="J315" s="18">
        <v>735000</v>
      </c>
      <c r="K315" s="19">
        <v>735000</v>
      </c>
      <c r="L315" s="19">
        <v>0</v>
      </c>
      <c r="M315" s="19">
        <v>0</v>
      </c>
      <c r="N315" s="19">
        <v>735000</v>
      </c>
      <c r="O315" s="19">
        <v>0</v>
      </c>
      <c r="P315" s="19">
        <v>0</v>
      </c>
      <c r="Q315" s="19">
        <v>0</v>
      </c>
      <c r="R315" s="19">
        <v>0</v>
      </c>
      <c r="S315" s="19">
        <v>0</v>
      </c>
      <c r="T315" s="19">
        <v>183750</v>
      </c>
      <c r="U315" s="19">
        <v>735000</v>
      </c>
      <c r="V315" s="19">
        <v>0</v>
      </c>
      <c r="W315" s="19">
        <v>735000</v>
      </c>
      <c r="X315" s="20">
        <f t="shared" si="17"/>
        <v>0</v>
      </c>
      <c r="Y315" s="20">
        <f t="shared" si="18"/>
        <v>0</v>
      </c>
      <c r="Z315" s="20">
        <f t="shared" si="19"/>
        <v>0</v>
      </c>
      <c r="AA315" s="21">
        <f t="shared" si="20"/>
        <v>0</v>
      </c>
    </row>
    <row r="316" spans="1:27" ht="30" outlineLevel="2" x14ac:dyDescent="0.25">
      <c r="A316" s="15" t="s">
        <v>317</v>
      </c>
      <c r="B316" s="16" t="s">
        <v>32</v>
      </c>
      <c r="C316" s="16" t="s">
        <v>67</v>
      </c>
      <c r="D316" s="16" t="s">
        <v>220</v>
      </c>
      <c r="E316" s="16"/>
      <c r="F316" s="16" t="s">
        <v>35</v>
      </c>
      <c r="G316" s="16">
        <v>1120</v>
      </c>
      <c r="H316" s="16">
        <v>3480</v>
      </c>
      <c r="I316" s="17" t="s">
        <v>221</v>
      </c>
      <c r="J316" s="18">
        <v>19976505</v>
      </c>
      <c r="K316" s="19">
        <v>19976505</v>
      </c>
      <c r="L316" s="19">
        <v>0</v>
      </c>
      <c r="M316" s="19">
        <v>0</v>
      </c>
      <c r="N316" s="19">
        <v>19976505</v>
      </c>
      <c r="O316" s="19">
        <v>0</v>
      </c>
      <c r="P316" s="19">
        <v>5085884.41</v>
      </c>
      <c r="Q316" s="19">
        <v>0</v>
      </c>
      <c r="R316" s="19">
        <v>0</v>
      </c>
      <c r="S316" s="19">
        <v>0</v>
      </c>
      <c r="T316" s="19">
        <v>-91758.41</v>
      </c>
      <c r="U316" s="19">
        <v>14890620.59</v>
      </c>
      <c r="V316" s="19">
        <v>0</v>
      </c>
      <c r="W316" s="19">
        <v>14890620.59</v>
      </c>
      <c r="X316" s="20">
        <f t="shared" si="17"/>
        <v>0</v>
      </c>
      <c r="Y316" s="20">
        <f t="shared" si="18"/>
        <v>0</v>
      </c>
      <c r="Z316" s="20">
        <f t="shared" si="19"/>
        <v>0.25459330398385505</v>
      </c>
      <c r="AA316" s="21">
        <f t="shared" si="20"/>
        <v>0.25459330398385505</v>
      </c>
    </row>
    <row r="317" spans="1:27" ht="30" outlineLevel="2" x14ac:dyDescent="0.25">
      <c r="A317" s="15" t="s">
        <v>317</v>
      </c>
      <c r="B317" s="16" t="s">
        <v>32</v>
      </c>
      <c r="C317" s="16" t="s">
        <v>67</v>
      </c>
      <c r="D317" s="16" t="s">
        <v>92</v>
      </c>
      <c r="E317" s="16"/>
      <c r="F317" s="16" t="s">
        <v>35</v>
      </c>
      <c r="G317" s="16">
        <v>1120</v>
      </c>
      <c r="H317" s="16">
        <v>3480</v>
      </c>
      <c r="I317" s="17" t="s">
        <v>93</v>
      </c>
      <c r="J317" s="18">
        <v>128291401</v>
      </c>
      <c r="K317" s="19">
        <v>128291401</v>
      </c>
      <c r="L317" s="19">
        <v>0</v>
      </c>
      <c r="M317" s="19">
        <v>0</v>
      </c>
      <c r="N317" s="19">
        <v>128291401</v>
      </c>
      <c r="O317" s="19">
        <v>0</v>
      </c>
      <c r="P317" s="19">
        <v>0</v>
      </c>
      <c r="Q317" s="19">
        <v>0</v>
      </c>
      <c r="R317" s="19">
        <v>0</v>
      </c>
      <c r="S317" s="19">
        <v>0</v>
      </c>
      <c r="T317" s="19">
        <v>32072850</v>
      </c>
      <c r="U317" s="19">
        <v>128291401</v>
      </c>
      <c r="V317" s="19">
        <v>0</v>
      </c>
      <c r="W317" s="19">
        <v>128291401</v>
      </c>
      <c r="X317" s="20">
        <f t="shared" si="17"/>
        <v>0</v>
      </c>
      <c r="Y317" s="20">
        <f t="shared" si="18"/>
        <v>0</v>
      </c>
      <c r="Z317" s="20">
        <f t="shared" si="19"/>
        <v>0</v>
      </c>
      <c r="AA317" s="21">
        <f t="shared" si="20"/>
        <v>0</v>
      </c>
    </row>
    <row r="318" spans="1:27" ht="30" outlineLevel="2" x14ac:dyDescent="0.25">
      <c r="A318" s="15" t="s">
        <v>317</v>
      </c>
      <c r="B318" s="16" t="s">
        <v>32</v>
      </c>
      <c r="C318" s="16" t="s">
        <v>67</v>
      </c>
      <c r="D318" s="16" t="s">
        <v>224</v>
      </c>
      <c r="E318" s="16"/>
      <c r="F318" s="16" t="s">
        <v>35</v>
      </c>
      <c r="G318" s="16">
        <v>1120</v>
      </c>
      <c r="H318" s="16">
        <v>3480</v>
      </c>
      <c r="I318" s="17" t="s">
        <v>225</v>
      </c>
      <c r="J318" s="18">
        <v>26014346</v>
      </c>
      <c r="K318" s="19">
        <v>26014346</v>
      </c>
      <c r="L318" s="19">
        <v>0</v>
      </c>
      <c r="M318" s="19">
        <v>0</v>
      </c>
      <c r="N318" s="19">
        <v>26014346</v>
      </c>
      <c r="O318" s="19">
        <v>0</v>
      </c>
      <c r="P318" s="19">
        <v>4268405.5</v>
      </c>
      <c r="Q318" s="19">
        <v>0</v>
      </c>
      <c r="R318" s="19">
        <v>0</v>
      </c>
      <c r="S318" s="19">
        <v>0</v>
      </c>
      <c r="T318" s="19">
        <v>2235181.5</v>
      </c>
      <c r="U318" s="19">
        <v>21745940.5</v>
      </c>
      <c r="V318" s="19">
        <v>0</v>
      </c>
      <c r="W318" s="19">
        <v>21745940.5</v>
      </c>
      <c r="X318" s="20">
        <f t="shared" si="17"/>
        <v>0</v>
      </c>
      <c r="Y318" s="20">
        <f t="shared" si="18"/>
        <v>0</v>
      </c>
      <c r="Z318" s="20">
        <f t="shared" si="19"/>
        <v>0.16407890861450064</v>
      </c>
      <c r="AA318" s="21">
        <f t="shared" si="20"/>
        <v>0.16407890861450064</v>
      </c>
    </row>
    <row r="319" spans="1:27" ht="45" outlineLevel="2" x14ac:dyDescent="0.25">
      <c r="A319" s="15" t="s">
        <v>317</v>
      </c>
      <c r="B319" s="16" t="s">
        <v>32</v>
      </c>
      <c r="C319" s="16" t="s">
        <v>67</v>
      </c>
      <c r="D319" s="16" t="s">
        <v>94</v>
      </c>
      <c r="E319" s="16"/>
      <c r="F319" s="16" t="s">
        <v>35</v>
      </c>
      <c r="G319" s="16">
        <v>1120</v>
      </c>
      <c r="H319" s="16">
        <v>3480</v>
      </c>
      <c r="I319" s="17" t="s">
        <v>95</v>
      </c>
      <c r="J319" s="18">
        <v>308499262</v>
      </c>
      <c r="K319" s="19">
        <v>308499262</v>
      </c>
      <c r="L319" s="19">
        <v>0</v>
      </c>
      <c r="M319" s="19">
        <v>0</v>
      </c>
      <c r="N319" s="19">
        <v>308499262</v>
      </c>
      <c r="O319" s="19">
        <v>0</v>
      </c>
      <c r="P319" s="19">
        <v>57734164.789999999</v>
      </c>
      <c r="Q319" s="19">
        <v>1714696.57</v>
      </c>
      <c r="R319" s="19">
        <v>397083.62</v>
      </c>
      <c r="S319" s="19">
        <v>397083.62</v>
      </c>
      <c r="T319" s="19">
        <v>17278871.02</v>
      </c>
      <c r="U319" s="19">
        <v>248653317.02000001</v>
      </c>
      <c r="V319" s="19">
        <v>0</v>
      </c>
      <c r="W319" s="19">
        <v>248653317.02000001</v>
      </c>
      <c r="X319" s="20">
        <f t="shared" si="17"/>
        <v>1.2871460937238805E-3</v>
      </c>
      <c r="Y319" s="20">
        <f t="shared" si="18"/>
        <v>1.2871460937238805E-3</v>
      </c>
      <c r="Z319" s="20">
        <f t="shared" si="19"/>
        <v>0.19270341515436104</v>
      </c>
      <c r="AA319" s="21">
        <f t="shared" si="20"/>
        <v>0.19399056124808492</v>
      </c>
    </row>
    <row r="320" spans="1:27" outlineLevel="2" x14ac:dyDescent="0.25">
      <c r="A320" s="15" t="s">
        <v>332</v>
      </c>
      <c r="B320" s="16" t="s">
        <v>32</v>
      </c>
      <c r="C320" s="16" t="s">
        <v>67</v>
      </c>
      <c r="D320" s="16" t="s">
        <v>72</v>
      </c>
      <c r="E320" s="16"/>
      <c r="F320" s="16" t="s">
        <v>35</v>
      </c>
      <c r="G320" s="16">
        <v>1120</v>
      </c>
      <c r="H320" s="16">
        <v>3480</v>
      </c>
      <c r="I320" s="17" t="s">
        <v>73</v>
      </c>
      <c r="J320" s="18">
        <v>665996710</v>
      </c>
      <c r="K320" s="19">
        <v>665996710</v>
      </c>
      <c r="L320" s="19">
        <v>0</v>
      </c>
      <c r="M320" s="19">
        <v>0</v>
      </c>
      <c r="N320" s="19">
        <v>665996710</v>
      </c>
      <c r="O320" s="19">
        <v>0</v>
      </c>
      <c r="P320" s="19">
        <v>17424994.800000001</v>
      </c>
      <c r="Q320" s="19">
        <v>0</v>
      </c>
      <c r="R320" s="19">
        <v>46693671.07</v>
      </c>
      <c r="S320" s="19">
        <v>46693671.07</v>
      </c>
      <c r="T320" s="19">
        <v>97619943.129999995</v>
      </c>
      <c r="U320" s="19">
        <v>601878044.13</v>
      </c>
      <c r="V320" s="19">
        <v>0</v>
      </c>
      <c r="W320" s="19">
        <v>601878044.13</v>
      </c>
      <c r="X320" s="20">
        <f t="shared" si="17"/>
        <v>7.0110963566171372E-2</v>
      </c>
      <c r="Y320" s="20">
        <f t="shared" si="18"/>
        <v>7.0110963566171372E-2</v>
      </c>
      <c r="Z320" s="20">
        <f t="shared" si="19"/>
        <v>2.616378510338287E-2</v>
      </c>
      <c r="AA320" s="21">
        <f t="shared" si="20"/>
        <v>9.6274748669554239E-2</v>
      </c>
    </row>
    <row r="321" spans="1:27" ht="30" outlineLevel="2" x14ac:dyDescent="0.25">
      <c r="A321" s="15" t="s">
        <v>332</v>
      </c>
      <c r="B321" s="16" t="s">
        <v>32</v>
      </c>
      <c r="C321" s="16" t="s">
        <v>67</v>
      </c>
      <c r="D321" s="16" t="s">
        <v>74</v>
      </c>
      <c r="E321" s="16"/>
      <c r="F321" s="16" t="s">
        <v>35</v>
      </c>
      <c r="G321" s="16">
        <v>1120</v>
      </c>
      <c r="H321" s="16">
        <v>3480</v>
      </c>
      <c r="I321" s="17" t="s">
        <v>75</v>
      </c>
      <c r="J321" s="18">
        <v>600000000</v>
      </c>
      <c r="K321" s="19">
        <v>600000000</v>
      </c>
      <c r="L321" s="19">
        <v>0</v>
      </c>
      <c r="M321" s="19">
        <v>0</v>
      </c>
      <c r="N321" s="19">
        <v>600000000</v>
      </c>
      <c r="O321" s="19">
        <v>0</v>
      </c>
      <c r="P321" s="19">
        <v>167260569</v>
      </c>
      <c r="Q321" s="19">
        <v>0</v>
      </c>
      <c r="R321" s="19">
        <v>0</v>
      </c>
      <c r="S321" s="19">
        <v>0</v>
      </c>
      <c r="T321" s="19">
        <v>0</v>
      </c>
      <c r="U321" s="19">
        <v>432739431</v>
      </c>
      <c r="V321" s="19">
        <v>0</v>
      </c>
      <c r="W321" s="19">
        <v>432739431</v>
      </c>
      <c r="X321" s="20">
        <f t="shared" si="17"/>
        <v>0</v>
      </c>
      <c r="Y321" s="20">
        <f t="shared" si="18"/>
        <v>0</v>
      </c>
      <c r="Z321" s="20">
        <f t="shared" si="19"/>
        <v>0.27876761500000002</v>
      </c>
      <c r="AA321" s="21">
        <f t="shared" si="20"/>
        <v>0.27876761500000002</v>
      </c>
    </row>
    <row r="322" spans="1:27" ht="300" outlineLevel="2" x14ac:dyDescent="0.25">
      <c r="A322" s="15" t="s">
        <v>332</v>
      </c>
      <c r="B322" s="16" t="s">
        <v>32</v>
      </c>
      <c r="C322" s="16" t="s">
        <v>67</v>
      </c>
      <c r="D322" s="16" t="s">
        <v>216</v>
      </c>
      <c r="E322" s="16"/>
      <c r="F322" s="16" t="s">
        <v>35</v>
      </c>
      <c r="G322" s="16">
        <v>1120</v>
      </c>
      <c r="H322" s="16">
        <v>3480</v>
      </c>
      <c r="I322" s="17" t="s">
        <v>333</v>
      </c>
      <c r="J322" s="18">
        <v>273994327</v>
      </c>
      <c r="K322" s="19">
        <v>273994327</v>
      </c>
      <c r="L322" s="19">
        <v>0</v>
      </c>
      <c r="M322" s="19">
        <v>0</v>
      </c>
      <c r="N322" s="19">
        <v>273994327</v>
      </c>
      <c r="O322" s="19">
        <v>0</v>
      </c>
      <c r="P322" s="19">
        <v>3753995.6</v>
      </c>
      <c r="Q322" s="19">
        <v>1786467.96</v>
      </c>
      <c r="R322" s="19">
        <v>50997098.880000003</v>
      </c>
      <c r="S322" s="19">
        <v>50997098.880000003</v>
      </c>
      <c r="T322" s="19">
        <v>11961019.560000001</v>
      </c>
      <c r="U322" s="19">
        <v>217456764.56</v>
      </c>
      <c r="V322" s="19">
        <v>0</v>
      </c>
      <c r="W322" s="19">
        <v>217456764.56</v>
      </c>
      <c r="X322" s="20">
        <f t="shared" si="17"/>
        <v>0.18612465242756651</v>
      </c>
      <c r="Y322" s="20">
        <f t="shared" si="18"/>
        <v>0.18612465242756651</v>
      </c>
      <c r="Z322" s="20">
        <f t="shared" si="19"/>
        <v>2.0221088592100669E-2</v>
      </c>
      <c r="AA322" s="21">
        <f t="shared" si="20"/>
        <v>0.20634574101966718</v>
      </c>
    </row>
    <row r="323" spans="1:27" outlineLevel="2" x14ac:dyDescent="0.25">
      <c r="A323" s="15" t="s">
        <v>332</v>
      </c>
      <c r="B323" s="16" t="s">
        <v>32</v>
      </c>
      <c r="C323" s="16" t="s">
        <v>67</v>
      </c>
      <c r="D323" s="16" t="s">
        <v>82</v>
      </c>
      <c r="E323" s="16"/>
      <c r="F323" s="16" t="s">
        <v>35</v>
      </c>
      <c r="G323" s="16">
        <v>1120</v>
      </c>
      <c r="H323" s="16">
        <v>3480</v>
      </c>
      <c r="I323" s="17" t="s">
        <v>83</v>
      </c>
      <c r="J323" s="18">
        <v>3521544</v>
      </c>
      <c r="K323" s="19">
        <v>3521544</v>
      </c>
      <c r="L323" s="19">
        <v>0</v>
      </c>
      <c r="M323" s="19">
        <v>0</v>
      </c>
      <c r="N323" s="19">
        <v>3521544</v>
      </c>
      <c r="O323" s="19">
        <v>0</v>
      </c>
      <c r="P323" s="19">
        <v>880386</v>
      </c>
      <c r="Q323" s="19">
        <v>0</v>
      </c>
      <c r="R323" s="19">
        <v>0</v>
      </c>
      <c r="S323" s="19">
        <v>0</v>
      </c>
      <c r="T323" s="19">
        <v>0</v>
      </c>
      <c r="U323" s="19">
        <v>2641158</v>
      </c>
      <c r="V323" s="19">
        <v>0</v>
      </c>
      <c r="W323" s="19">
        <v>2641158</v>
      </c>
      <c r="X323" s="20">
        <f t="shared" si="17"/>
        <v>0</v>
      </c>
      <c r="Y323" s="20">
        <f t="shared" si="18"/>
        <v>0</v>
      </c>
      <c r="Z323" s="20">
        <f t="shared" si="19"/>
        <v>0.25</v>
      </c>
      <c r="AA323" s="21">
        <f t="shared" si="20"/>
        <v>0.25</v>
      </c>
    </row>
    <row r="324" spans="1:27" outlineLevel="2" x14ac:dyDescent="0.25">
      <c r="A324" s="15" t="s">
        <v>332</v>
      </c>
      <c r="B324" s="16" t="s">
        <v>32</v>
      </c>
      <c r="C324" s="16" t="s">
        <v>67</v>
      </c>
      <c r="D324" s="16" t="s">
        <v>84</v>
      </c>
      <c r="E324" s="16"/>
      <c r="F324" s="16" t="s">
        <v>35</v>
      </c>
      <c r="G324" s="16">
        <v>1120</v>
      </c>
      <c r="H324" s="16">
        <v>3480</v>
      </c>
      <c r="I324" s="17" t="s">
        <v>85</v>
      </c>
      <c r="J324" s="18">
        <v>35774000</v>
      </c>
      <c r="K324" s="19">
        <v>35774000</v>
      </c>
      <c r="L324" s="19">
        <v>0</v>
      </c>
      <c r="M324" s="19">
        <v>0</v>
      </c>
      <c r="N324" s="19">
        <v>35774000</v>
      </c>
      <c r="O324" s="19">
        <v>0</v>
      </c>
      <c r="P324" s="19">
        <v>8943500</v>
      </c>
      <c r="Q324" s="19">
        <v>0</v>
      </c>
      <c r="R324" s="19">
        <v>0</v>
      </c>
      <c r="S324" s="19">
        <v>0</v>
      </c>
      <c r="T324" s="19">
        <v>0</v>
      </c>
      <c r="U324" s="19">
        <v>26830500</v>
      </c>
      <c r="V324" s="19">
        <v>0</v>
      </c>
      <c r="W324" s="19">
        <v>26830500</v>
      </c>
      <c r="X324" s="20">
        <f t="shared" si="17"/>
        <v>0</v>
      </c>
      <c r="Y324" s="20">
        <f t="shared" si="18"/>
        <v>0</v>
      </c>
      <c r="Z324" s="20">
        <f t="shared" si="19"/>
        <v>0.25</v>
      </c>
      <c r="AA324" s="21">
        <f t="shared" si="20"/>
        <v>0.25</v>
      </c>
    </row>
    <row r="325" spans="1:27" ht="30" outlineLevel="2" x14ac:dyDescent="0.25">
      <c r="A325" s="15" t="s">
        <v>332</v>
      </c>
      <c r="B325" s="16" t="s">
        <v>32</v>
      </c>
      <c r="C325" s="16" t="s">
        <v>67</v>
      </c>
      <c r="D325" s="16" t="s">
        <v>334</v>
      </c>
      <c r="E325" s="16"/>
      <c r="F325" s="16" t="s">
        <v>35</v>
      </c>
      <c r="G325" s="16">
        <v>1120</v>
      </c>
      <c r="H325" s="16">
        <v>3480</v>
      </c>
      <c r="I325" s="17" t="s">
        <v>335</v>
      </c>
      <c r="J325" s="18">
        <v>10000000</v>
      </c>
      <c r="K325" s="19">
        <v>10000000</v>
      </c>
      <c r="L325" s="19">
        <v>0</v>
      </c>
      <c r="M325" s="19">
        <v>0</v>
      </c>
      <c r="N325" s="19">
        <v>10000000</v>
      </c>
      <c r="O325" s="19">
        <v>0</v>
      </c>
      <c r="P325" s="19">
        <v>0</v>
      </c>
      <c r="Q325" s="19">
        <v>0</v>
      </c>
      <c r="R325" s="19">
        <v>0</v>
      </c>
      <c r="S325" s="19">
        <v>0</v>
      </c>
      <c r="T325" s="19">
        <v>0</v>
      </c>
      <c r="U325" s="19">
        <v>10000000</v>
      </c>
      <c r="V325" s="19">
        <v>0</v>
      </c>
      <c r="W325" s="19">
        <v>10000000</v>
      </c>
      <c r="X325" s="20">
        <f t="shared" si="17"/>
        <v>0</v>
      </c>
      <c r="Y325" s="20">
        <f t="shared" si="18"/>
        <v>0</v>
      </c>
      <c r="Z325" s="20">
        <f t="shared" si="19"/>
        <v>0</v>
      </c>
      <c r="AA325" s="21">
        <f t="shared" si="20"/>
        <v>0</v>
      </c>
    </row>
    <row r="326" spans="1:27" ht="45" outlineLevel="2" x14ac:dyDescent="0.25">
      <c r="A326" s="15" t="s">
        <v>332</v>
      </c>
      <c r="B326" s="16" t="s">
        <v>32</v>
      </c>
      <c r="C326" s="16" t="s">
        <v>67</v>
      </c>
      <c r="D326" s="16" t="s">
        <v>94</v>
      </c>
      <c r="E326" s="16"/>
      <c r="F326" s="16" t="s">
        <v>35</v>
      </c>
      <c r="G326" s="16">
        <v>1120</v>
      </c>
      <c r="H326" s="16">
        <v>3480</v>
      </c>
      <c r="I326" s="17" t="s">
        <v>95</v>
      </c>
      <c r="J326" s="18">
        <v>40000000</v>
      </c>
      <c r="K326" s="19">
        <v>40000000</v>
      </c>
      <c r="L326" s="19">
        <v>0</v>
      </c>
      <c r="M326" s="19">
        <v>0</v>
      </c>
      <c r="N326" s="19">
        <v>40000000</v>
      </c>
      <c r="O326" s="19">
        <v>0</v>
      </c>
      <c r="P326" s="19">
        <v>0</v>
      </c>
      <c r="Q326" s="19">
        <v>0</v>
      </c>
      <c r="R326" s="19">
        <v>0</v>
      </c>
      <c r="S326" s="19">
        <v>0</v>
      </c>
      <c r="T326" s="19">
        <v>0</v>
      </c>
      <c r="U326" s="19">
        <v>40000000</v>
      </c>
      <c r="V326" s="19">
        <v>0</v>
      </c>
      <c r="W326" s="19">
        <v>40000000</v>
      </c>
      <c r="X326" s="20">
        <f t="shared" si="17"/>
        <v>0</v>
      </c>
      <c r="Y326" s="20">
        <f t="shared" si="18"/>
        <v>0</v>
      </c>
      <c r="Z326" s="20">
        <f t="shared" si="19"/>
        <v>0</v>
      </c>
      <c r="AA326" s="21">
        <f t="shared" si="20"/>
        <v>0</v>
      </c>
    </row>
    <row r="327" spans="1:27" ht="30" outlineLevel="2" x14ac:dyDescent="0.25">
      <c r="A327" s="15" t="s">
        <v>339</v>
      </c>
      <c r="B327" s="16" t="s">
        <v>32</v>
      </c>
      <c r="C327" s="16" t="s">
        <v>67</v>
      </c>
      <c r="D327" s="16" t="s">
        <v>197</v>
      </c>
      <c r="E327" s="16"/>
      <c r="F327" s="16" t="s">
        <v>35</v>
      </c>
      <c r="G327" s="16">
        <v>1120</v>
      </c>
      <c r="H327" s="16">
        <v>3480</v>
      </c>
      <c r="I327" s="17" t="s">
        <v>198</v>
      </c>
      <c r="J327" s="18">
        <v>2729472691</v>
      </c>
      <c r="K327" s="19">
        <v>2729472691</v>
      </c>
      <c r="L327" s="19">
        <v>0</v>
      </c>
      <c r="M327" s="19">
        <v>0</v>
      </c>
      <c r="N327" s="19">
        <v>2729472691</v>
      </c>
      <c r="O327" s="19">
        <v>169067285.09999999</v>
      </c>
      <c r="P327" s="19">
        <v>243483501.25</v>
      </c>
      <c r="Q327" s="19">
        <v>51699152.060000002</v>
      </c>
      <c r="R327" s="19">
        <v>285838906.04000002</v>
      </c>
      <c r="S327" s="19">
        <v>285838906.04000002</v>
      </c>
      <c r="T327" s="19">
        <v>12279326.550000001</v>
      </c>
      <c r="U327" s="19">
        <v>1979383846.55</v>
      </c>
      <c r="V327" s="19">
        <v>0</v>
      </c>
      <c r="W327" s="19">
        <v>1979383846.5500002</v>
      </c>
      <c r="X327" s="20">
        <f t="shared" si="17"/>
        <v>0.10472312362109654</v>
      </c>
      <c r="Y327" s="20">
        <f t="shared" si="18"/>
        <v>0.10472312362109654</v>
      </c>
      <c r="Z327" s="20">
        <f t="shared" si="19"/>
        <v>0.17008777554023163</v>
      </c>
      <c r="AA327" s="21">
        <f t="shared" si="20"/>
        <v>0.27481089916132817</v>
      </c>
    </row>
    <row r="328" spans="1:27" ht="30" outlineLevel="2" x14ac:dyDescent="0.25">
      <c r="A328" s="15" t="s">
        <v>339</v>
      </c>
      <c r="B328" s="16" t="s">
        <v>32</v>
      </c>
      <c r="C328" s="16" t="s">
        <v>67</v>
      </c>
      <c r="D328" s="16" t="s">
        <v>340</v>
      </c>
      <c r="E328" s="16"/>
      <c r="F328" s="16" t="s">
        <v>35</v>
      </c>
      <c r="G328" s="16">
        <v>1120</v>
      </c>
      <c r="H328" s="16">
        <v>3480</v>
      </c>
      <c r="I328" s="17" t="s">
        <v>341</v>
      </c>
      <c r="J328" s="18">
        <v>216000000</v>
      </c>
      <c r="K328" s="19">
        <v>216000000</v>
      </c>
      <c r="L328" s="19"/>
      <c r="M328" s="19">
        <v>-36746472.299999997</v>
      </c>
      <c r="N328" s="19">
        <v>179253527.69999999</v>
      </c>
      <c r="O328" s="19">
        <v>0</v>
      </c>
      <c r="P328" s="19">
        <v>49647496.840000004</v>
      </c>
      <c r="Q328" s="19">
        <v>0</v>
      </c>
      <c r="R328" s="19">
        <v>422503.16</v>
      </c>
      <c r="S328" s="19">
        <v>422503.16</v>
      </c>
      <c r="T328" s="19">
        <v>3527.7</v>
      </c>
      <c r="U328" s="19">
        <v>165930000</v>
      </c>
      <c r="V328" s="19">
        <v>0</v>
      </c>
      <c r="W328" s="19">
        <v>129183527.69999999</v>
      </c>
      <c r="X328" s="20">
        <f t="shared" si="17"/>
        <v>1.9560331481481481E-3</v>
      </c>
      <c r="Y328" s="20">
        <f t="shared" si="18"/>
        <v>2.357014477880203E-3</v>
      </c>
      <c r="Z328" s="20">
        <f t="shared" si="19"/>
        <v>0.2769680322447568</v>
      </c>
      <c r="AA328" s="21">
        <f t="shared" si="20"/>
        <v>0.27932504672263703</v>
      </c>
    </row>
    <row r="329" spans="1:27" outlineLevel="2" x14ac:dyDescent="0.25">
      <c r="A329" s="15" t="s">
        <v>339</v>
      </c>
      <c r="B329" s="16" t="s">
        <v>32</v>
      </c>
      <c r="C329" s="16" t="s">
        <v>67</v>
      </c>
      <c r="D329" s="16" t="s">
        <v>68</v>
      </c>
      <c r="E329" s="16"/>
      <c r="F329" s="16" t="s">
        <v>35</v>
      </c>
      <c r="G329" s="16">
        <v>1120</v>
      </c>
      <c r="H329" s="16">
        <v>3480</v>
      </c>
      <c r="I329" s="17" t="s">
        <v>69</v>
      </c>
      <c r="J329" s="18">
        <v>282000</v>
      </c>
      <c r="K329" s="19">
        <v>282000</v>
      </c>
      <c r="L329" s="19">
        <v>0</v>
      </c>
      <c r="M329" s="19">
        <v>0</v>
      </c>
      <c r="N329" s="19">
        <v>282000</v>
      </c>
      <c r="O329" s="19">
        <v>0</v>
      </c>
      <c r="P329" s="19">
        <v>0</v>
      </c>
      <c r="Q329" s="19">
        <v>0</v>
      </c>
      <c r="R329" s="19">
        <v>0</v>
      </c>
      <c r="S329" s="19">
        <v>0</v>
      </c>
      <c r="T329" s="19">
        <v>0</v>
      </c>
      <c r="U329" s="19">
        <v>282000</v>
      </c>
      <c r="V329" s="19">
        <v>0</v>
      </c>
      <c r="W329" s="19">
        <v>282000</v>
      </c>
      <c r="X329" s="20">
        <f t="shared" si="17"/>
        <v>0</v>
      </c>
      <c r="Y329" s="20">
        <f t="shared" si="18"/>
        <v>0</v>
      </c>
      <c r="Z329" s="20">
        <f t="shared" si="19"/>
        <v>0</v>
      </c>
      <c r="AA329" s="21">
        <f t="shared" si="20"/>
        <v>0</v>
      </c>
    </row>
    <row r="330" spans="1:27" outlineLevel="2" x14ac:dyDescent="0.25">
      <c r="A330" s="15" t="s">
        <v>339</v>
      </c>
      <c r="B330" s="16" t="s">
        <v>32</v>
      </c>
      <c r="C330" s="16" t="s">
        <v>67</v>
      </c>
      <c r="D330" s="16" t="s">
        <v>72</v>
      </c>
      <c r="E330" s="16"/>
      <c r="F330" s="16" t="s">
        <v>35</v>
      </c>
      <c r="G330" s="16">
        <v>1120</v>
      </c>
      <c r="H330" s="16">
        <v>3480</v>
      </c>
      <c r="I330" s="17" t="s">
        <v>73</v>
      </c>
      <c r="J330" s="18">
        <v>4465000</v>
      </c>
      <c r="K330" s="19">
        <v>4465000</v>
      </c>
      <c r="L330" s="19">
        <v>0</v>
      </c>
      <c r="M330" s="19">
        <v>0</v>
      </c>
      <c r="N330" s="19">
        <v>4465000</v>
      </c>
      <c r="O330" s="19">
        <v>0</v>
      </c>
      <c r="P330" s="19">
        <v>0</v>
      </c>
      <c r="Q330" s="19">
        <v>0</v>
      </c>
      <c r="R330" s="19">
        <v>0</v>
      </c>
      <c r="S330" s="19">
        <v>0</v>
      </c>
      <c r="T330" s="19">
        <v>0</v>
      </c>
      <c r="U330" s="19">
        <v>4465000</v>
      </c>
      <c r="V330" s="19">
        <v>0</v>
      </c>
      <c r="W330" s="19">
        <v>4465000</v>
      </c>
      <c r="X330" s="20">
        <f t="shared" ref="X330:X341" si="21">R330/K330</f>
        <v>0</v>
      </c>
      <c r="Y330" s="20">
        <f t="shared" ref="Y330:Y393" si="22">R330/N330</f>
        <v>0</v>
      </c>
      <c r="Z330" s="20">
        <f t="shared" ref="Z330:Z393" si="23">(O330+P330+Q330)/N330</f>
        <v>0</v>
      </c>
      <c r="AA330" s="21">
        <f t="shared" ref="AA330:AA393" si="24">Y330+Z330</f>
        <v>0</v>
      </c>
    </row>
    <row r="331" spans="1:27" ht="120" outlineLevel="2" x14ac:dyDescent="0.25">
      <c r="A331" s="15" t="s">
        <v>339</v>
      </c>
      <c r="B331" s="16" t="s">
        <v>32</v>
      </c>
      <c r="C331" s="16" t="s">
        <v>67</v>
      </c>
      <c r="D331" s="16" t="s">
        <v>320</v>
      </c>
      <c r="E331" s="16"/>
      <c r="F331" s="16" t="s">
        <v>35</v>
      </c>
      <c r="G331" s="16">
        <v>1120</v>
      </c>
      <c r="H331" s="16">
        <v>3480</v>
      </c>
      <c r="I331" s="17" t="s">
        <v>342</v>
      </c>
      <c r="J331" s="18">
        <v>700372</v>
      </c>
      <c r="K331" s="19">
        <v>700372</v>
      </c>
      <c r="L331" s="19">
        <v>0</v>
      </c>
      <c r="M331" s="19">
        <v>0</v>
      </c>
      <c r="N331" s="19">
        <v>700372</v>
      </c>
      <c r="O331" s="19">
        <v>0</v>
      </c>
      <c r="P331" s="19">
        <v>0</v>
      </c>
      <c r="Q331" s="19">
        <v>0</v>
      </c>
      <c r="R331" s="19">
        <v>0</v>
      </c>
      <c r="S331" s="19">
        <v>0</v>
      </c>
      <c r="T331" s="19">
        <v>0</v>
      </c>
      <c r="U331" s="19">
        <v>700372</v>
      </c>
      <c r="V331" s="19">
        <v>0</v>
      </c>
      <c r="W331" s="19">
        <v>700372</v>
      </c>
      <c r="X331" s="20">
        <f t="shared" si="21"/>
        <v>0</v>
      </c>
      <c r="Y331" s="20">
        <f t="shared" si="22"/>
        <v>0</v>
      </c>
      <c r="Z331" s="20">
        <f t="shared" si="23"/>
        <v>0</v>
      </c>
      <c r="AA331" s="21">
        <f t="shared" si="24"/>
        <v>0</v>
      </c>
    </row>
    <row r="332" spans="1:27" ht="90" outlineLevel="2" x14ac:dyDescent="0.25">
      <c r="A332" s="15" t="s">
        <v>339</v>
      </c>
      <c r="B332" s="16" t="s">
        <v>32</v>
      </c>
      <c r="C332" s="16" t="s">
        <v>67</v>
      </c>
      <c r="D332" s="16" t="s">
        <v>80</v>
      </c>
      <c r="E332" s="16"/>
      <c r="F332" s="16" t="s">
        <v>35</v>
      </c>
      <c r="G332" s="16">
        <v>1120</v>
      </c>
      <c r="H332" s="16">
        <v>3480</v>
      </c>
      <c r="I332" s="17" t="s">
        <v>343</v>
      </c>
      <c r="J332" s="18">
        <v>87782070</v>
      </c>
      <c r="K332" s="19">
        <v>87782070</v>
      </c>
      <c r="L332" s="19">
        <v>0</v>
      </c>
      <c r="M332" s="19">
        <v>0</v>
      </c>
      <c r="N332" s="19">
        <v>87782070</v>
      </c>
      <c r="O332" s="19">
        <v>0</v>
      </c>
      <c r="P332" s="19">
        <v>28636686</v>
      </c>
      <c r="Q332" s="19">
        <v>1290731.2</v>
      </c>
      <c r="R332" s="19">
        <v>58339.28</v>
      </c>
      <c r="S332" s="19">
        <v>58339.28</v>
      </c>
      <c r="T332" s="19">
        <v>21994233.52</v>
      </c>
      <c r="U332" s="19">
        <v>57796313.520000003</v>
      </c>
      <c r="V332" s="19">
        <v>0</v>
      </c>
      <c r="W332" s="19">
        <v>57796313.519999996</v>
      </c>
      <c r="X332" s="20">
        <f t="shared" si="21"/>
        <v>6.6459221114289059E-4</v>
      </c>
      <c r="Y332" s="20">
        <f t="shared" si="22"/>
        <v>6.6459221114289059E-4</v>
      </c>
      <c r="Z332" s="20">
        <f t="shared" si="23"/>
        <v>0.34092858826409539</v>
      </c>
      <c r="AA332" s="21">
        <f t="shared" si="24"/>
        <v>0.34159318047523829</v>
      </c>
    </row>
    <row r="333" spans="1:27" ht="90" outlineLevel="2" x14ac:dyDescent="0.25">
      <c r="A333" s="15" t="s">
        <v>339</v>
      </c>
      <c r="B333" s="16" t="s">
        <v>32</v>
      </c>
      <c r="C333" s="16" t="s">
        <v>67</v>
      </c>
      <c r="D333" s="16" t="s">
        <v>216</v>
      </c>
      <c r="E333" s="16"/>
      <c r="F333" s="16" t="s">
        <v>35</v>
      </c>
      <c r="G333" s="16">
        <v>1120</v>
      </c>
      <c r="H333" s="16">
        <v>3480</v>
      </c>
      <c r="I333" s="17" t="s">
        <v>344</v>
      </c>
      <c r="J333" s="18">
        <v>4000000</v>
      </c>
      <c r="K333" s="19">
        <v>4000000</v>
      </c>
      <c r="L333" s="19">
        <v>0</v>
      </c>
      <c r="M333" s="19">
        <v>0</v>
      </c>
      <c r="N333" s="19">
        <v>4000000</v>
      </c>
      <c r="O333" s="19">
        <v>0</v>
      </c>
      <c r="P333" s="19">
        <v>0</v>
      </c>
      <c r="Q333" s="19">
        <v>0</v>
      </c>
      <c r="R333" s="19">
        <v>0</v>
      </c>
      <c r="S333" s="19">
        <v>0</v>
      </c>
      <c r="T333" s="19">
        <v>0</v>
      </c>
      <c r="U333" s="19">
        <v>4000000</v>
      </c>
      <c r="V333" s="19">
        <v>0</v>
      </c>
      <c r="W333" s="19">
        <v>4000000</v>
      </c>
      <c r="X333" s="20">
        <f t="shared" si="21"/>
        <v>0</v>
      </c>
      <c r="Y333" s="20">
        <f t="shared" si="22"/>
        <v>0</v>
      </c>
      <c r="Z333" s="20">
        <f t="shared" si="23"/>
        <v>0</v>
      </c>
      <c r="AA333" s="21">
        <f t="shared" si="24"/>
        <v>0</v>
      </c>
    </row>
    <row r="334" spans="1:27" outlineLevel="2" x14ac:dyDescent="0.25">
      <c r="A334" s="15" t="s">
        <v>339</v>
      </c>
      <c r="B334" s="16" t="s">
        <v>32</v>
      </c>
      <c r="C334" s="16" t="s">
        <v>67</v>
      </c>
      <c r="D334" s="16" t="s">
        <v>82</v>
      </c>
      <c r="E334" s="16"/>
      <c r="F334" s="16" t="s">
        <v>35</v>
      </c>
      <c r="G334" s="16">
        <v>1120</v>
      </c>
      <c r="H334" s="16">
        <v>3480</v>
      </c>
      <c r="I334" s="17" t="s">
        <v>83</v>
      </c>
      <c r="J334" s="18">
        <v>78734690</v>
      </c>
      <c r="K334" s="19">
        <v>78734690</v>
      </c>
      <c r="L334" s="19">
        <v>0</v>
      </c>
      <c r="M334" s="19">
        <v>0</v>
      </c>
      <c r="N334" s="19">
        <v>78734690</v>
      </c>
      <c r="O334" s="19">
        <v>0</v>
      </c>
      <c r="P334" s="19">
        <v>12026598</v>
      </c>
      <c r="Q334" s="19">
        <v>0</v>
      </c>
      <c r="R334" s="19">
        <v>579610</v>
      </c>
      <c r="S334" s="19">
        <v>579610</v>
      </c>
      <c r="T334" s="19">
        <v>4212102</v>
      </c>
      <c r="U334" s="19">
        <v>66128482</v>
      </c>
      <c r="V334" s="19">
        <v>0</v>
      </c>
      <c r="W334" s="19">
        <v>66128482</v>
      </c>
      <c r="X334" s="20">
        <f t="shared" si="21"/>
        <v>7.3615581645142692E-3</v>
      </c>
      <c r="Y334" s="20">
        <f t="shared" si="22"/>
        <v>7.3615581645142692E-3</v>
      </c>
      <c r="Z334" s="20">
        <f t="shared" si="23"/>
        <v>0.1527484009907196</v>
      </c>
      <c r="AA334" s="21">
        <f t="shared" si="24"/>
        <v>0.16010995915523388</v>
      </c>
    </row>
    <row r="335" spans="1:27" outlineLevel="2" x14ac:dyDescent="0.25">
      <c r="A335" s="15" t="s">
        <v>339</v>
      </c>
      <c r="B335" s="16" t="s">
        <v>32</v>
      </c>
      <c r="C335" s="16" t="s">
        <v>67</v>
      </c>
      <c r="D335" s="16" t="s">
        <v>84</v>
      </c>
      <c r="E335" s="16"/>
      <c r="F335" s="16" t="s">
        <v>35</v>
      </c>
      <c r="G335" s="16">
        <v>1120</v>
      </c>
      <c r="H335" s="16">
        <v>3480</v>
      </c>
      <c r="I335" s="17" t="s">
        <v>85</v>
      </c>
      <c r="J335" s="18">
        <v>268677900</v>
      </c>
      <c r="K335" s="19">
        <v>268677900</v>
      </c>
      <c r="L335" s="19">
        <v>0</v>
      </c>
      <c r="M335" s="19">
        <v>0</v>
      </c>
      <c r="N335" s="19">
        <v>268677900</v>
      </c>
      <c r="O335" s="19">
        <v>0</v>
      </c>
      <c r="P335" s="19">
        <v>61631086</v>
      </c>
      <c r="Q335" s="19">
        <v>0</v>
      </c>
      <c r="R335" s="19">
        <v>4195000</v>
      </c>
      <c r="S335" s="19">
        <v>4195000</v>
      </c>
      <c r="T335" s="19">
        <v>1343389</v>
      </c>
      <c r="U335" s="19">
        <v>202851814</v>
      </c>
      <c r="V335" s="19">
        <v>0</v>
      </c>
      <c r="W335" s="19">
        <v>202851814</v>
      </c>
      <c r="X335" s="20">
        <f t="shared" si="21"/>
        <v>1.561349109844911E-2</v>
      </c>
      <c r="Y335" s="20">
        <f t="shared" si="22"/>
        <v>1.561349109844911E-2</v>
      </c>
      <c r="Z335" s="20">
        <f t="shared" si="23"/>
        <v>0.22938651076251526</v>
      </c>
      <c r="AA335" s="21">
        <f t="shared" si="24"/>
        <v>0.24500000186096438</v>
      </c>
    </row>
    <row r="336" spans="1:27" ht="135" outlineLevel="2" x14ac:dyDescent="0.25">
      <c r="A336" s="15" t="s">
        <v>339</v>
      </c>
      <c r="B336" s="16" t="s">
        <v>32</v>
      </c>
      <c r="C336" s="16" t="s">
        <v>67</v>
      </c>
      <c r="D336" s="16" t="s">
        <v>90</v>
      </c>
      <c r="E336" s="16"/>
      <c r="F336" s="16" t="s">
        <v>35</v>
      </c>
      <c r="G336" s="16">
        <v>1120</v>
      </c>
      <c r="H336" s="16">
        <v>3480</v>
      </c>
      <c r="I336" s="17" t="s">
        <v>345</v>
      </c>
      <c r="J336" s="18">
        <v>32989000</v>
      </c>
      <c r="K336" s="19">
        <v>32989000</v>
      </c>
      <c r="L336" s="19">
        <v>0</v>
      </c>
      <c r="M336" s="19">
        <v>0</v>
      </c>
      <c r="N336" s="19">
        <v>32989000</v>
      </c>
      <c r="O336" s="19">
        <v>0</v>
      </c>
      <c r="P336" s="19">
        <v>0</v>
      </c>
      <c r="Q336" s="19">
        <v>0</v>
      </c>
      <c r="R336" s="19">
        <v>0</v>
      </c>
      <c r="S336" s="19">
        <v>0</v>
      </c>
      <c r="T336" s="19">
        <v>0</v>
      </c>
      <c r="U336" s="19">
        <v>32989000</v>
      </c>
      <c r="V336" s="19">
        <v>0</v>
      </c>
      <c r="W336" s="19">
        <v>32989000</v>
      </c>
      <c r="X336" s="20">
        <f t="shared" si="21"/>
        <v>0</v>
      </c>
      <c r="Y336" s="20">
        <f t="shared" si="22"/>
        <v>0</v>
      </c>
      <c r="Z336" s="20">
        <f t="shared" si="23"/>
        <v>0</v>
      </c>
      <c r="AA336" s="21">
        <f t="shared" si="24"/>
        <v>0</v>
      </c>
    </row>
    <row r="337" spans="1:27" ht="30" outlineLevel="2" x14ac:dyDescent="0.25">
      <c r="A337" s="15" t="s">
        <v>339</v>
      </c>
      <c r="B337" s="16" t="s">
        <v>32</v>
      </c>
      <c r="C337" s="16" t="s">
        <v>67</v>
      </c>
      <c r="D337" s="16" t="s">
        <v>220</v>
      </c>
      <c r="E337" s="16"/>
      <c r="F337" s="16" t="s">
        <v>35</v>
      </c>
      <c r="G337" s="16">
        <v>1120</v>
      </c>
      <c r="H337" s="16">
        <v>3480</v>
      </c>
      <c r="I337" s="17" t="s">
        <v>221</v>
      </c>
      <c r="J337" s="18">
        <v>37000000</v>
      </c>
      <c r="K337" s="19">
        <v>37000000</v>
      </c>
      <c r="L337" s="19">
        <v>0</v>
      </c>
      <c r="M337" s="19">
        <v>0</v>
      </c>
      <c r="N337" s="19">
        <v>37000000</v>
      </c>
      <c r="O337" s="19">
        <v>0</v>
      </c>
      <c r="P337" s="19">
        <v>2632900</v>
      </c>
      <c r="Q337" s="19">
        <v>0</v>
      </c>
      <c r="R337" s="19">
        <v>0</v>
      </c>
      <c r="S337" s="19">
        <v>0</v>
      </c>
      <c r="T337" s="19">
        <v>0</v>
      </c>
      <c r="U337" s="19">
        <v>34367100</v>
      </c>
      <c r="V337" s="19">
        <v>0</v>
      </c>
      <c r="W337" s="19">
        <v>34367100</v>
      </c>
      <c r="X337" s="20">
        <f t="shared" si="21"/>
        <v>0</v>
      </c>
      <c r="Y337" s="20">
        <f t="shared" si="22"/>
        <v>0</v>
      </c>
      <c r="Z337" s="20">
        <f t="shared" si="23"/>
        <v>7.1159459459459465E-2</v>
      </c>
      <c r="AA337" s="21">
        <f t="shared" si="24"/>
        <v>7.1159459459459465E-2</v>
      </c>
    </row>
    <row r="338" spans="1:27" ht="30" outlineLevel="2" x14ac:dyDescent="0.25">
      <c r="A338" s="15" t="s">
        <v>339</v>
      </c>
      <c r="B338" s="16" t="s">
        <v>32</v>
      </c>
      <c r="C338" s="16" t="s">
        <v>67</v>
      </c>
      <c r="D338" s="16" t="s">
        <v>334</v>
      </c>
      <c r="E338" s="16"/>
      <c r="F338" s="16" t="s">
        <v>35</v>
      </c>
      <c r="G338" s="16">
        <v>1120</v>
      </c>
      <c r="H338" s="16">
        <v>3480</v>
      </c>
      <c r="I338" s="17" t="s">
        <v>335</v>
      </c>
      <c r="J338" s="18">
        <v>35000000</v>
      </c>
      <c r="K338" s="19">
        <v>35000000</v>
      </c>
      <c r="L338" s="19">
        <v>0</v>
      </c>
      <c r="M338" s="19">
        <v>0</v>
      </c>
      <c r="N338" s="19">
        <v>35000000</v>
      </c>
      <c r="O338" s="19">
        <v>0</v>
      </c>
      <c r="P338" s="19">
        <v>954272.24</v>
      </c>
      <c r="Q338" s="19">
        <v>0</v>
      </c>
      <c r="R338" s="19">
        <v>0</v>
      </c>
      <c r="S338" s="19">
        <v>0</v>
      </c>
      <c r="T338" s="19">
        <v>2084273.76</v>
      </c>
      <c r="U338" s="19">
        <v>34045727.759999998</v>
      </c>
      <c r="V338" s="19">
        <v>0</v>
      </c>
      <c r="W338" s="19">
        <v>34045727.759999998</v>
      </c>
      <c r="X338" s="20">
        <f t="shared" si="21"/>
        <v>0</v>
      </c>
      <c r="Y338" s="20">
        <f t="shared" si="22"/>
        <v>0</v>
      </c>
      <c r="Z338" s="20">
        <f t="shared" si="23"/>
        <v>2.7264921142857144E-2</v>
      </c>
      <c r="AA338" s="21">
        <f t="shared" si="24"/>
        <v>2.7264921142857144E-2</v>
      </c>
    </row>
    <row r="339" spans="1:27" ht="30" outlineLevel="2" x14ac:dyDescent="0.25">
      <c r="A339" s="15" t="s">
        <v>339</v>
      </c>
      <c r="B339" s="16" t="s">
        <v>32</v>
      </c>
      <c r="C339" s="16" t="s">
        <v>67</v>
      </c>
      <c r="D339" s="16" t="s">
        <v>92</v>
      </c>
      <c r="E339" s="16"/>
      <c r="F339" s="16" t="s">
        <v>35</v>
      </c>
      <c r="G339" s="16">
        <v>1120</v>
      </c>
      <c r="H339" s="16">
        <v>3480</v>
      </c>
      <c r="I339" s="17" t="s">
        <v>93</v>
      </c>
      <c r="J339" s="18">
        <v>85269332</v>
      </c>
      <c r="K339" s="19">
        <v>85269332</v>
      </c>
      <c r="L339" s="19"/>
      <c r="M339" s="19">
        <v>25130000</v>
      </c>
      <c r="N339" s="19">
        <v>110399332</v>
      </c>
      <c r="O339" s="19">
        <v>0</v>
      </c>
      <c r="P339" s="19">
        <v>45879310.979999997</v>
      </c>
      <c r="Q339" s="19">
        <v>5996840.0099999998</v>
      </c>
      <c r="R339" s="19">
        <v>4845337.32</v>
      </c>
      <c r="S339" s="19">
        <v>4723301.6100000003</v>
      </c>
      <c r="T339" s="19">
        <v>10224963.689999999</v>
      </c>
      <c r="U339" s="19">
        <v>28547843.690000001</v>
      </c>
      <c r="V339" s="19">
        <v>0</v>
      </c>
      <c r="W339" s="19">
        <v>53677843.690000005</v>
      </c>
      <c r="X339" s="20">
        <f t="shared" si="21"/>
        <v>5.6823915543281145E-2</v>
      </c>
      <c r="Y339" s="20">
        <f t="shared" si="22"/>
        <v>4.3889190561406659E-2</v>
      </c>
      <c r="Z339" s="20">
        <f t="shared" si="23"/>
        <v>0.46989551521924061</v>
      </c>
      <c r="AA339" s="21">
        <f t="shared" si="24"/>
        <v>0.51378470578064728</v>
      </c>
    </row>
    <row r="340" spans="1:27" ht="30" outlineLevel="2" x14ac:dyDescent="0.25">
      <c r="A340" s="15" t="s">
        <v>339</v>
      </c>
      <c r="B340" s="16" t="s">
        <v>32</v>
      </c>
      <c r="C340" s="16" t="s">
        <v>67</v>
      </c>
      <c r="D340" s="16" t="s">
        <v>224</v>
      </c>
      <c r="E340" s="16"/>
      <c r="F340" s="16" t="s">
        <v>35</v>
      </c>
      <c r="G340" s="16">
        <v>1120</v>
      </c>
      <c r="H340" s="16">
        <v>3480</v>
      </c>
      <c r="I340" s="17" t="s">
        <v>225</v>
      </c>
      <c r="J340" s="18">
        <v>37832400</v>
      </c>
      <c r="K340" s="19">
        <v>37832400</v>
      </c>
      <c r="L340" s="19"/>
      <c r="M340" s="19">
        <v>10198476</v>
      </c>
      <c r="N340" s="19">
        <v>48030876</v>
      </c>
      <c r="O340" s="19">
        <v>0</v>
      </c>
      <c r="P340" s="19">
        <v>14731471</v>
      </c>
      <c r="Q340" s="19">
        <v>0</v>
      </c>
      <c r="R340" s="19">
        <v>3480626.66</v>
      </c>
      <c r="S340" s="19">
        <v>3480626.66</v>
      </c>
      <c r="T340" s="19">
        <v>2720552.34</v>
      </c>
      <c r="U340" s="19">
        <v>19620302.34</v>
      </c>
      <c r="V340" s="19">
        <v>0</v>
      </c>
      <c r="W340" s="19">
        <v>29818778.34</v>
      </c>
      <c r="X340" s="20">
        <f t="shared" si="21"/>
        <v>9.2001212188494524E-2</v>
      </c>
      <c r="Y340" s="20">
        <f t="shared" si="22"/>
        <v>7.2466441378250104E-2</v>
      </c>
      <c r="Z340" s="20">
        <f t="shared" si="23"/>
        <v>0.30670835568353988</v>
      </c>
      <c r="AA340" s="21">
        <f t="shared" si="24"/>
        <v>0.37917479706178997</v>
      </c>
    </row>
    <row r="341" spans="1:27" ht="45" outlineLevel="2" x14ac:dyDescent="0.25">
      <c r="A341" s="15" t="s">
        <v>339</v>
      </c>
      <c r="B341" s="16" t="s">
        <v>32</v>
      </c>
      <c r="C341" s="16" t="s">
        <v>67</v>
      </c>
      <c r="D341" s="16" t="s">
        <v>94</v>
      </c>
      <c r="E341" s="16"/>
      <c r="F341" s="16" t="s">
        <v>35</v>
      </c>
      <c r="G341" s="16">
        <v>1120</v>
      </c>
      <c r="H341" s="16">
        <v>3480</v>
      </c>
      <c r="I341" s="17" t="s">
        <v>95</v>
      </c>
      <c r="J341" s="18">
        <v>8000000</v>
      </c>
      <c r="K341" s="19">
        <v>8000000</v>
      </c>
      <c r="L341" s="19"/>
      <c r="M341" s="19">
        <v>1417996.3</v>
      </c>
      <c r="N341" s="19">
        <v>9417996.3000000007</v>
      </c>
      <c r="O341" s="19">
        <v>0</v>
      </c>
      <c r="P341" s="19">
        <v>9417996.3000000007</v>
      </c>
      <c r="Q341" s="19">
        <v>0</v>
      </c>
      <c r="R341" s="19">
        <v>0</v>
      </c>
      <c r="S341" s="19">
        <v>0</v>
      </c>
      <c r="T341" s="19">
        <v>-8626996.3000000007</v>
      </c>
      <c r="U341" s="19">
        <v>-1417996.3</v>
      </c>
      <c r="V341" s="19">
        <v>0</v>
      </c>
      <c r="W341" s="19">
        <v>0</v>
      </c>
      <c r="X341" s="20">
        <f t="shared" si="21"/>
        <v>0</v>
      </c>
      <c r="Y341" s="20">
        <f t="shared" si="22"/>
        <v>0</v>
      </c>
      <c r="Z341" s="20">
        <f t="shared" si="23"/>
        <v>1</v>
      </c>
      <c r="AA341" s="21">
        <f t="shared" si="24"/>
        <v>1</v>
      </c>
    </row>
    <row r="342" spans="1:27" outlineLevel="2" x14ac:dyDescent="0.25">
      <c r="A342" s="15" t="s">
        <v>347</v>
      </c>
      <c r="B342" s="16" t="s">
        <v>32</v>
      </c>
      <c r="C342" s="16" t="s">
        <v>67</v>
      </c>
      <c r="D342" s="16" t="s">
        <v>216</v>
      </c>
      <c r="E342" s="16"/>
      <c r="F342" s="16" t="s">
        <v>35</v>
      </c>
      <c r="G342" s="16">
        <v>1120</v>
      </c>
      <c r="H342" s="16">
        <v>3460</v>
      </c>
      <c r="I342" s="17" t="s">
        <v>348</v>
      </c>
      <c r="J342" s="18">
        <v>0</v>
      </c>
      <c r="K342" s="19">
        <v>0</v>
      </c>
      <c r="L342" s="19"/>
      <c r="M342" s="19">
        <v>14808000</v>
      </c>
      <c r="N342" s="19">
        <v>14808000</v>
      </c>
      <c r="O342" s="19">
        <v>0</v>
      </c>
      <c r="P342" s="19">
        <v>14808000</v>
      </c>
      <c r="Q342" s="19">
        <v>0</v>
      </c>
      <c r="R342" s="19">
        <v>0</v>
      </c>
      <c r="S342" s="19">
        <v>0</v>
      </c>
      <c r="T342" s="19">
        <v>-14808000</v>
      </c>
      <c r="U342" s="19">
        <v>-14808000</v>
      </c>
      <c r="V342" s="19">
        <v>0</v>
      </c>
      <c r="W342" s="19">
        <v>0</v>
      </c>
      <c r="X342" s="20">
        <v>0</v>
      </c>
      <c r="Y342" s="20">
        <f t="shared" si="22"/>
        <v>0</v>
      </c>
      <c r="Z342" s="20">
        <f t="shared" si="23"/>
        <v>1</v>
      </c>
      <c r="AA342" s="21">
        <f t="shared" si="24"/>
        <v>1</v>
      </c>
    </row>
    <row r="343" spans="1:27" outlineLevel="2" x14ac:dyDescent="0.25">
      <c r="A343" s="15" t="s">
        <v>347</v>
      </c>
      <c r="B343" s="16" t="s">
        <v>32</v>
      </c>
      <c r="C343" s="16" t="s">
        <v>67</v>
      </c>
      <c r="D343" s="16" t="s">
        <v>82</v>
      </c>
      <c r="E343" s="16"/>
      <c r="F343" s="16" t="s">
        <v>35</v>
      </c>
      <c r="G343" s="16">
        <v>1120</v>
      </c>
      <c r="H343" s="16">
        <v>3460</v>
      </c>
      <c r="I343" s="17" t="s">
        <v>83</v>
      </c>
      <c r="J343" s="18">
        <v>2294462607</v>
      </c>
      <c r="K343" s="19">
        <v>2294462607</v>
      </c>
      <c r="L343" s="19"/>
      <c r="M343" s="19">
        <v>-14808000</v>
      </c>
      <c r="N343" s="19">
        <v>2279654607</v>
      </c>
      <c r="O343" s="19">
        <v>0</v>
      </c>
      <c r="P343" s="19">
        <v>256808</v>
      </c>
      <c r="Q343" s="19">
        <v>0</v>
      </c>
      <c r="R343" s="19">
        <v>0</v>
      </c>
      <c r="S343" s="19">
        <v>0</v>
      </c>
      <c r="T343" s="19">
        <v>0</v>
      </c>
      <c r="U343" s="19">
        <v>2294205799</v>
      </c>
      <c r="V343" s="19">
        <v>0</v>
      </c>
      <c r="W343" s="19">
        <v>2279397799</v>
      </c>
      <c r="X343" s="20">
        <f t="shared" ref="X343:X406" si="25">R343/K343</f>
        <v>0</v>
      </c>
      <c r="Y343" s="20">
        <f t="shared" si="22"/>
        <v>0</v>
      </c>
      <c r="Z343" s="20">
        <f t="shared" si="23"/>
        <v>1.1265215318646734E-4</v>
      </c>
      <c r="AA343" s="21">
        <f t="shared" si="24"/>
        <v>1.1265215318646734E-4</v>
      </c>
    </row>
    <row r="344" spans="1:27" outlineLevel="2" x14ac:dyDescent="0.25">
      <c r="A344" s="15" t="s">
        <v>347</v>
      </c>
      <c r="B344" s="16" t="s">
        <v>32</v>
      </c>
      <c r="C344" s="16" t="s">
        <v>67</v>
      </c>
      <c r="D344" s="16" t="s">
        <v>84</v>
      </c>
      <c r="E344" s="16"/>
      <c r="F344" s="16" t="s">
        <v>35</v>
      </c>
      <c r="G344" s="16">
        <v>1120</v>
      </c>
      <c r="H344" s="16">
        <v>3460</v>
      </c>
      <c r="I344" s="17" t="s">
        <v>85</v>
      </c>
      <c r="J344" s="18">
        <v>50845800</v>
      </c>
      <c r="K344" s="19">
        <v>50845800</v>
      </c>
      <c r="L344" s="19">
        <v>0</v>
      </c>
      <c r="M344" s="19">
        <v>0</v>
      </c>
      <c r="N344" s="19">
        <v>50845800</v>
      </c>
      <c r="O344" s="19">
        <v>0</v>
      </c>
      <c r="P344" s="19">
        <v>12711450</v>
      </c>
      <c r="Q344" s="19">
        <v>0</v>
      </c>
      <c r="R344" s="19">
        <v>0</v>
      </c>
      <c r="S344" s="19">
        <v>0</v>
      </c>
      <c r="T344" s="19">
        <v>0</v>
      </c>
      <c r="U344" s="19">
        <v>38134350</v>
      </c>
      <c r="V344" s="19">
        <v>0</v>
      </c>
      <c r="W344" s="19">
        <v>38134350</v>
      </c>
      <c r="X344" s="20">
        <f t="shared" si="25"/>
        <v>0</v>
      </c>
      <c r="Y344" s="20">
        <f t="shared" si="22"/>
        <v>0</v>
      </c>
      <c r="Z344" s="20">
        <f t="shared" si="23"/>
        <v>0.25</v>
      </c>
      <c r="AA344" s="21">
        <f t="shared" si="24"/>
        <v>0.25</v>
      </c>
    </row>
    <row r="345" spans="1:27" ht="285" outlineLevel="2" x14ac:dyDescent="0.25">
      <c r="A345" s="15" t="s">
        <v>377</v>
      </c>
      <c r="B345" s="16" t="s">
        <v>271</v>
      </c>
      <c r="C345" s="16" t="s">
        <v>67</v>
      </c>
      <c r="D345" s="16" t="s">
        <v>382</v>
      </c>
      <c r="E345" s="16"/>
      <c r="F345" s="16">
        <v>522</v>
      </c>
      <c r="G345" s="16">
        <v>1120</v>
      </c>
      <c r="H345" s="16">
        <v>3480</v>
      </c>
      <c r="I345" s="17" t="s">
        <v>383</v>
      </c>
      <c r="J345" s="18">
        <v>0</v>
      </c>
      <c r="K345" s="19">
        <v>2014665707</v>
      </c>
      <c r="L345" s="19">
        <v>0</v>
      </c>
      <c r="M345" s="19">
        <v>0</v>
      </c>
      <c r="N345" s="19">
        <v>2014665707</v>
      </c>
      <c r="O345" s="19">
        <v>0</v>
      </c>
      <c r="P345" s="19">
        <v>0</v>
      </c>
      <c r="Q345" s="19">
        <v>0</v>
      </c>
      <c r="R345" s="19">
        <v>0</v>
      </c>
      <c r="S345" s="19">
        <v>0</v>
      </c>
      <c r="T345" s="19">
        <v>2014665707</v>
      </c>
      <c r="U345" s="19">
        <v>2014665707</v>
      </c>
      <c r="V345" s="19">
        <v>0</v>
      </c>
      <c r="W345" s="19">
        <v>2014665707</v>
      </c>
      <c r="X345" s="20">
        <f t="shared" si="25"/>
        <v>0</v>
      </c>
      <c r="Y345" s="20">
        <f t="shared" si="22"/>
        <v>0</v>
      </c>
      <c r="Z345" s="20">
        <f t="shared" si="23"/>
        <v>0</v>
      </c>
      <c r="AA345" s="21">
        <f t="shared" si="24"/>
        <v>0</v>
      </c>
    </row>
    <row r="346" spans="1:27" ht="285" outlineLevel="2" x14ac:dyDescent="0.25">
      <c r="A346" s="15" t="s">
        <v>377</v>
      </c>
      <c r="B346" s="16" t="s">
        <v>275</v>
      </c>
      <c r="C346" s="16" t="s">
        <v>67</v>
      </c>
      <c r="D346" s="16" t="s">
        <v>382</v>
      </c>
      <c r="E346" s="16"/>
      <c r="F346" s="16">
        <v>457</v>
      </c>
      <c r="G346" s="16">
        <v>1120</v>
      </c>
      <c r="H346" s="16">
        <v>3480</v>
      </c>
      <c r="I346" s="17" t="s">
        <v>401</v>
      </c>
      <c r="J346" s="18">
        <v>0</v>
      </c>
      <c r="K346" s="19">
        <v>4156086695.1599998</v>
      </c>
      <c r="L346" s="19">
        <v>0</v>
      </c>
      <c r="M346" s="19">
        <v>0</v>
      </c>
      <c r="N346" s="19">
        <v>4156086695.1599998</v>
      </c>
      <c r="O346" s="19">
        <v>0</v>
      </c>
      <c r="P346" s="19">
        <v>0</v>
      </c>
      <c r="Q346" s="19">
        <v>0</v>
      </c>
      <c r="R346" s="19">
        <v>0</v>
      </c>
      <c r="S346" s="19">
        <v>0</v>
      </c>
      <c r="T346" s="19">
        <v>4156086695.1599998</v>
      </c>
      <c r="U346" s="19">
        <v>4156086695.1599998</v>
      </c>
      <c r="V346" s="19">
        <v>0</v>
      </c>
      <c r="W346" s="19">
        <v>4156086695.1599998</v>
      </c>
      <c r="X346" s="20">
        <f t="shared" si="25"/>
        <v>0</v>
      </c>
      <c r="Y346" s="20">
        <f t="shared" si="22"/>
        <v>0</v>
      </c>
      <c r="Z346" s="20">
        <f t="shared" si="23"/>
        <v>0</v>
      </c>
      <c r="AA346" s="21">
        <f t="shared" si="24"/>
        <v>0</v>
      </c>
    </row>
    <row r="347" spans="1:27" ht="300" outlineLevel="2" x14ac:dyDescent="0.25">
      <c r="A347" s="15" t="s">
        <v>377</v>
      </c>
      <c r="B347" s="16" t="s">
        <v>275</v>
      </c>
      <c r="C347" s="16" t="s">
        <v>67</v>
      </c>
      <c r="D347" s="16" t="s">
        <v>382</v>
      </c>
      <c r="E347" s="16"/>
      <c r="F347" s="16">
        <v>522</v>
      </c>
      <c r="G347" s="16">
        <v>1120</v>
      </c>
      <c r="H347" s="16">
        <v>3480</v>
      </c>
      <c r="I347" s="17" t="s">
        <v>402</v>
      </c>
      <c r="J347" s="18">
        <v>0</v>
      </c>
      <c r="K347" s="19">
        <v>1070291158</v>
      </c>
      <c r="L347" s="19">
        <v>0</v>
      </c>
      <c r="M347" s="19">
        <v>0</v>
      </c>
      <c r="N347" s="19">
        <v>1070291158</v>
      </c>
      <c r="O347" s="19">
        <v>0</v>
      </c>
      <c r="P347" s="19">
        <v>0</v>
      </c>
      <c r="Q347" s="19">
        <v>0</v>
      </c>
      <c r="R347" s="19">
        <v>0</v>
      </c>
      <c r="S347" s="19">
        <v>0</v>
      </c>
      <c r="T347" s="19">
        <v>1070291158</v>
      </c>
      <c r="U347" s="19">
        <v>1070291158</v>
      </c>
      <c r="V347" s="19">
        <v>0</v>
      </c>
      <c r="W347" s="19">
        <v>1070291158</v>
      </c>
      <c r="X347" s="20">
        <f t="shared" si="25"/>
        <v>0</v>
      </c>
      <c r="Y347" s="20">
        <f t="shared" si="22"/>
        <v>0</v>
      </c>
      <c r="Z347" s="20">
        <f t="shared" si="23"/>
        <v>0</v>
      </c>
      <c r="AA347" s="21">
        <f t="shared" si="24"/>
        <v>0</v>
      </c>
    </row>
    <row r="348" spans="1:27" ht="285" outlineLevel="2" x14ac:dyDescent="0.25">
      <c r="A348" s="15" t="s">
        <v>377</v>
      </c>
      <c r="B348" s="16" t="s">
        <v>300</v>
      </c>
      <c r="C348" s="16" t="s">
        <v>67</v>
      </c>
      <c r="D348" s="16" t="s">
        <v>382</v>
      </c>
      <c r="E348" s="16"/>
      <c r="F348" s="16">
        <v>457</v>
      </c>
      <c r="G348" s="16">
        <v>1120</v>
      </c>
      <c r="H348" s="16">
        <v>3480</v>
      </c>
      <c r="I348" s="17" t="s">
        <v>441</v>
      </c>
      <c r="J348" s="18">
        <v>0</v>
      </c>
      <c r="K348" s="19">
        <v>4814594600.8500004</v>
      </c>
      <c r="L348" s="19">
        <v>0</v>
      </c>
      <c r="M348" s="19">
        <v>0</v>
      </c>
      <c r="N348" s="19">
        <v>4814594600.8500004</v>
      </c>
      <c r="O348" s="19">
        <v>0</v>
      </c>
      <c r="P348" s="19">
        <v>0</v>
      </c>
      <c r="Q348" s="19">
        <v>0</v>
      </c>
      <c r="R348" s="19">
        <v>0</v>
      </c>
      <c r="S348" s="19">
        <v>0</v>
      </c>
      <c r="T348" s="19">
        <v>4814594600.8500004</v>
      </c>
      <c r="U348" s="19">
        <v>4814594600.8500004</v>
      </c>
      <c r="V348" s="19">
        <v>0</v>
      </c>
      <c r="W348" s="19">
        <v>4814594600.8500004</v>
      </c>
      <c r="X348" s="20">
        <f t="shared" si="25"/>
        <v>0</v>
      </c>
      <c r="Y348" s="20">
        <f t="shared" si="22"/>
        <v>0</v>
      </c>
      <c r="Z348" s="20">
        <f t="shared" si="23"/>
        <v>0</v>
      </c>
      <c r="AA348" s="21">
        <f t="shared" si="24"/>
        <v>0</v>
      </c>
    </row>
    <row r="349" spans="1:27" ht="285" outlineLevel="2" x14ac:dyDescent="0.25">
      <c r="A349" s="15" t="s">
        <v>377</v>
      </c>
      <c r="B349" s="16" t="s">
        <v>300</v>
      </c>
      <c r="C349" s="16" t="s">
        <v>67</v>
      </c>
      <c r="D349" s="16" t="s">
        <v>382</v>
      </c>
      <c r="E349" s="16"/>
      <c r="F349" s="16">
        <v>522</v>
      </c>
      <c r="G349" s="16">
        <v>1120</v>
      </c>
      <c r="H349" s="16">
        <v>3480</v>
      </c>
      <c r="I349" s="17" t="s">
        <v>442</v>
      </c>
      <c r="J349" s="18">
        <v>0</v>
      </c>
      <c r="K349" s="19">
        <v>1070291158</v>
      </c>
      <c r="L349" s="19">
        <v>0</v>
      </c>
      <c r="M349" s="19">
        <v>0</v>
      </c>
      <c r="N349" s="19">
        <v>1070291158</v>
      </c>
      <c r="O349" s="19">
        <v>0</v>
      </c>
      <c r="P349" s="19">
        <v>0</v>
      </c>
      <c r="Q349" s="19">
        <v>0</v>
      </c>
      <c r="R349" s="19">
        <v>0</v>
      </c>
      <c r="S349" s="19">
        <v>0</v>
      </c>
      <c r="T349" s="19">
        <v>1070291158</v>
      </c>
      <c r="U349" s="19">
        <v>1070291158</v>
      </c>
      <c r="V349" s="19">
        <v>0</v>
      </c>
      <c r="W349" s="19">
        <v>1070291158</v>
      </c>
      <c r="X349" s="20">
        <f t="shared" si="25"/>
        <v>0</v>
      </c>
      <c r="Y349" s="20">
        <f t="shared" si="22"/>
        <v>0</v>
      </c>
      <c r="Z349" s="20">
        <f t="shared" si="23"/>
        <v>0</v>
      </c>
      <c r="AA349" s="21">
        <f t="shared" si="24"/>
        <v>0</v>
      </c>
    </row>
    <row r="350" spans="1:27" outlineLevel="2" x14ac:dyDescent="0.25">
      <c r="A350" s="15" t="s">
        <v>377</v>
      </c>
      <c r="B350" s="16" t="s">
        <v>464</v>
      </c>
      <c r="C350" s="16" t="s">
        <v>67</v>
      </c>
      <c r="D350" s="16" t="s">
        <v>84</v>
      </c>
      <c r="E350" s="16"/>
      <c r="F350" s="16" t="s">
        <v>35</v>
      </c>
      <c r="G350" s="16">
        <v>1120</v>
      </c>
      <c r="H350" s="16">
        <v>3480</v>
      </c>
      <c r="I350" s="17" t="s">
        <v>85</v>
      </c>
      <c r="J350" s="18">
        <v>3525914</v>
      </c>
      <c r="K350" s="19">
        <v>3525914</v>
      </c>
      <c r="L350" s="19">
        <v>0</v>
      </c>
      <c r="M350" s="19">
        <v>0</v>
      </c>
      <c r="N350" s="19">
        <v>3525914</v>
      </c>
      <c r="O350" s="19">
        <v>0</v>
      </c>
      <c r="P350" s="19">
        <v>0</v>
      </c>
      <c r="Q350" s="19">
        <v>0</v>
      </c>
      <c r="R350" s="19">
        <v>0</v>
      </c>
      <c r="S350" s="19">
        <v>0</v>
      </c>
      <c r="T350" s="19">
        <v>881478</v>
      </c>
      <c r="U350" s="19">
        <v>3525914</v>
      </c>
      <c r="V350" s="19">
        <v>0</v>
      </c>
      <c r="W350" s="19">
        <v>3525914</v>
      </c>
      <c r="X350" s="20">
        <f t="shared" si="25"/>
        <v>0</v>
      </c>
      <c r="Y350" s="20">
        <f t="shared" si="22"/>
        <v>0</v>
      </c>
      <c r="Z350" s="20">
        <f t="shared" si="23"/>
        <v>0</v>
      </c>
      <c r="AA350" s="21">
        <f t="shared" si="24"/>
        <v>0</v>
      </c>
    </row>
    <row r="351" spans="1:27" ht="285" outlineLevel="2" x14ac:dyDescent="0.25">
      <c r="A351" s="15" t="s">
        <v>377</v>
      </c>
      <c r="B351" s="16" t="s">
        <v>464</v>
      </c>
      <c r="C351" s="16" t="s">
        <v>67</v>
      </c>
      <c r="D351" s="16" t="s">
        <v>382</v>
      </c>
      <c r="E351" s="16"/>
      <c r="F351" s="16">
        <v>457</v>
      </c>
      <c r="G351" s="16">
        <v>1120</v>
      </c>
      <c r="H351" s="16">
        <v>3480</v>
      </c>
      <c r="I351" s="17" t="s">
        <v>441</v>
      </c>
      <c r="J351" s="18">
        <v>0</v>
      </c>
      <c r="K351" s="19">
        <v>2480764094.9899998</v>
      </c>
      <c r="L351" s="19">
        <v>0</v>
      </c>
      <c r="M351" s="19">
        <v>0</v>
      </c>
      <c r="N351" s="19">
        <v>2480764094.9899998</v>
      </c>
      <c r="O351" s="19">
        <v>0</v>
      </c>
      <c r="P351" s="19">
        <v>0</v>
      </c>
      <c r="Q351" s="19">
        <v>0</v>
      </c>
      <c r="R351" s="19">
        <v>0</v>
      </c>
      <c r="S351" s="19">
        <v>0</v>
      </c>
      <c r="T351" s="19">
        <v>2480764094.9899998</v>
      </c>
      <c r="U351" s="19">
        <v>2480764094.9899998</v>
      </c>
      <c r="V351" s="19">
        <v>0</v>
      </c>
      <c r="W351" s="19">
        <v>2480764094.9899998</v>
      </c>
      <c r="X351" s="20">
        <f t="shared" si="25"/>
        <v>0</v>
      </c>
      <c r="Y351" s="20">
        <f t="shared" si="22"/>
        <v>0</v>
      </c>
      <c r="Z351" s="20">
        <f t="shared" si="23"/>
        <v>0</v>
      </c>
      <c r="AA351" s="21">
        <f t="shared" si="24"/>
        <v>0</v>
      </c>
    </row>
    <row r="352" spans="1:27" ht="285" outlineLevel="2" x14ac:dyDescent="0.25">
      <c r="A352" s="15" t="s">
        <v>377</v>
      </c>
      <c r="B352" s="16" t="s">
        <v>464</v>
      </c>
      <c r="C352" s="16" t="s">
        <v>67</v>
      </c>
      <c r="D352" s="16" t="s">
        <v>382</v>
      </c>
      <c r="E352" s="16"/>
      <c r="F352" s="16">
        <v>522</v>
      </c>
      <c r="G352" s="16">
        <v>1120</v>
      </c>
      <c r="H352" s="16">
        <v>3480</v>
      </c>
      <c r="I352" s="17" t="s">
        <v>442</v>
      </c>
      <c r="J352" s="18">
        <v>0</v>
      </c>
      <c r="K352" s="19">
        <v>1193295512.4000001</v>
      </c>
      <c r="L352" s="19">
        <v>0</v>
      </c>
      <c r="M352" s="19">
        <v>0</v>
      </c>
      <c r="N352" s="19">
        <v>1193295512.4000001</v>
      </c>
      <c r="O352" s="19">
        <v>0</v>
      </c>
      <c r="P352" s="19">
        <v>0</v>
      </c>
      <c r="Q352" s="19">
        <v>0</v>
      </c>
      <c r="R352" s="19">
        <v>0</v>
      </c>
      <c r="S352" s="19">
        <v>0</v>
      </c>
      <c r="T352" s="19">
        <v>1193295512.4000001</v>
      </c>
      <c r="U352" s="19">
        <v>1193295512.4000001</v>
      </c>
      <c r="V352" s="19">
        <v>0</v>
      </c>
      <c r="W352" s="19">
        <v>1193295512.4000001</v>
      </c>
      <c r="X352" s="20">
        <f t="shared" si="25"/>
        <v>0</v>
      </c>
      <c r="Y352" s="20">
        <f t="shared" si="22"/>
        <v>0</v>
      </c>
      <c r="Z352" s="20">
        <f t="shared" si="23"/>
        <v>0</v>
      </c>
      <c r="AA352" s="21">
        <f t="shared" si="24"/>
        <v>0</v>
      </c>
    </row>
    <row r="353" spans="1:27" ht="180" outlineLevel="2" x14ac:dyDescent="0.25">
      <c r="A353" s="15" t="s">
        <v>377</v>
      </c>
      <c r="B353" s="16" t="s">
        <v>464</v>
      </c>
      <c r="C353" s="16" t="s">
        <v>67</v>
      </c>
      <c r="D353" s="16" t="s">
        <v>382</v>
      </c>
      <c r="E353" s="16"/>
      <c r="F353" s="16">
        <v>540</v>
      </c>
      <c r="G353" s="16">
        <v>1120</v>
      </c>
      <c r="H353" s="16">
        <v>3480</v>
      </c>
      <c r="I353" s="17" t="s">
        <v>468</v>
      </c>
      <c r="J353" s="18">
        <v>0</v>
      </c>
      <c r="K353" s="19">
        <v>23826005.18</v>
      </c>
      <c r="L353" s="19">
        <v>0</v>
      </c>
      <c r="M353" s="19">
        <v>0</v>
      </c>
      <c r="N353" s="19">
        <v>23826005.18</v>
      </c>
      <c r="O353" s="19">
        <v>0</v>
      </c>
      <c r="P353" s="19">
        <v>0</v>
      </c>
      <c r="Q353" s="19">
        <v>0</v>
      </c>
      <c r="R353" s="19">
        <v>0</v>
      </c>
      <c r="S353" s="19">
        <v>0</v>
      </c>
      <c r="T353" s="19">
        <v>23826005.18</v>
      </c>
      <c r="U353" s="19">
        <v>23826005.18</v>
      </c>
      <c r="V353" s="19">
        <v>0</v>
      </c>
      <c r="W353" s="19">
        <v>23826005.18</v>
      </c>
      <c r="X353" s="20">
        <f t="shared" si="25"/>
        <v>0</v>
      </c>
      <c r="Y353" s="20">
        <f t="shared" si="22"/>
        <v>0</v>
      </c>
      <c r="Z353" s="20">
        <f t="shared" si="23"/>
        <v>0</v>
      </c>
      <c r="AA353" s="21">
        <f t="shared" si="24"/>
        <v>0</v>
      </c>
    </row>
    <row r="354" spans="1:27" ht="210" outlineLevel="2" x14ac:dyDescent="0.25">
      <c r="A354" s="15" t="s">
        <v>377</v>
      </c>
      <c r="B354" s="16" t="s">
        <v>464</v>
      </c>
      <c r="C354" s="16" t="s">
        <v>67</v>
      </c>
      <c r="D354" s="16" t="s">
        <v>382</v>
      </c>
      <c r="E354" s="16"/>
      <c r="F354" s="16">
        <v>664</v>
      </c>
      <c r="G354" s="16">
        <v>1120</v>
      </c>
      <c r="H354" s="16">
        <v>3480</v>
      </c>
      <c r="I354" s="17" t="s">
        <v>469</v>
      </c>
      <c r="J354" s="18">
        <v>0</v>
      </c>
      <c r="K354" s="19">
        <v>2026500000</v>
      </c>
      <c r="L354" s="19">
        <v>0</v>
      </c>
      <c r="M354" s="19">
        <v>0</v>
      </c>
      <c r="N354" s="19">
        <v>2026500000</v>
      </c>
      <c r="O354" s="19">
        <v>0</v>
      </c>
      <c r="P354" s="19">
        <v>0</v>
      </c>
      <c r="Q354" s="19">
        <v>0</v>
      </c>
      <c r="R354" s="19">
        <v>0</v>
      </c>
      <c r="S354" s="19">
        <v>0</v>
      </c>
      <c r="T354" s="19">
        <v>2026500000</v>
      </c>
      <c r="U354" s="19">
        <v>2026500000</v>
      </c>
      <c r="V354" s="19">
        <v>0</v>
      </c>
      <c r="W354" s="19">
        <v>2026500000</v>
      </c>
      <c r="X354" s="20">
        <f t="shared" si="25"/>
        <v>0</v>
      </c>
      <c r="Y354" s="20">
        <f t="shared" si="22"/>
        <v>0</v>
      </c>
      <c r="Z354" s="20">
        <f t="shared" si="23"/>
        <v>0</v>
      </c>
      <c r="AA354" s="21">
        <f t="shared" si="24"/>
        <v>0</v>
      </c>
    </row>
    <row r="355" spans="1:27" ht="285" outlineLevel="2" x14ac:dyDescent="0.25">
      <c r="A355" s="15" t="s">
        <v>377</v>
      </c>
      <c r="B355" s="16" t="s">
        <v>485</v>
      </c>
      <c r="C355" s="16" t="s">
        <v>67</v>
      </c>
      <c r="D355" s="16" t="s">
        <v>382</v>
      </c>
      <c r="E355" s="16"/>
      <c r="F355" s="16">
        <v>522</v>
      </c>
      <c r="G355" s="16">
        <v>1120</v>
      </c>
      <c r="H355" s="16">
        <v>3480</v>
      </c>
      <c r="I355" s="17" t="s">
        <v>383</v>
      </c>
      <c r="J355" s="18">
        <v>0</v>
      </c>
      <c r="K355" s="19">
        <v>4132095516.8000002</v>
      </c>
      <c r="L355" s="19">
        <v>0</v>
      </c>
      <c r="M355" s="19">
        <v>0</v>
      </c>
      <c r="N355" s="19">
        <v>4132095516.8000002</v>
      </c>
      <c r="O355" s="19">
        <v>0</v>
      </c>
      <c r="P355" s="19">
        <v>0</v>
      </c>
      <c r="Q355" s="19">
        <v>0</v>
      </c>
      <c r="R355" s="19">
        <v>0</v>
      </c>
      <c r="S355" s="19">
        <v>0</v>
      </c>
      <c r="T355" s="19">
        <v>4132095516.8000002</v>
      </c>
      <c r="U355" s="19">
        <v>4132095516.8000002</v>
      </c>
      <c r="V355" s="19">
        <v>0</v>
      </c>
      <c r="W355" s="19">
        <v>4132095516.8000002</v>
      </c>
      <c r="X355" s="20">
        <f t="shared" si="25"/>
        <v>0</v>
      </c>
      <c r="Y355" s="20">
        <f t="shared" si="22"/>
        <v>0</v>
      </c>
      <c r="Z355" s="20">
        <f t="shared" si="23"/>
        <v>0</v>
      </c>
      <c r="AA355" s="21">
        <f t="shared" si="24"/>
        <v>0</v>
      </c>
    </row>
    <row r="356" spans="1:27" ht="210" outlineLevel="2" x14ac:dyDescent="0.25">
      <c r="A356" s="15" t="s">
        <v>377</v>
      </c>
      <c r="B356" s="16" t="s">
        <v>485</v>
      </c>
      <c r="C356" s="16" t="s">
        <v>67</v>
      </c>
      <c r="D356" s="16" t="s">
        <v>382</v>
      </c>
      <c r="E356" s="16"/>
      <c r="F356" s="16">
        <v>664</v>
      </c>
      <c r="G356" s="16">
        <v>1120</v>
      </c>
      <c r="H356" s="16">
        <v>3480</v>
      </c>
      <c r="I356" s="17" t="s">
        <v>469</v>
      </c>
      <c r="J356" s="18">
        <v>0</v>
      </c>
      <c r="K356" s="19">
        <v>1688750000</v>
      </c>
      <c r="L356" s="19">
        <v>0</v>
      </c>
      <c r="M356" s="19">
        <v>0</v>
      </c>
      <c r="N356" s="19">
        <v>1688750000</v>
      </c>
      <c r="O356" s="19">
        <v>0</v>
      </c>
      <c r="P356" s="19">
        <v>0</v>
      </c>
      <c r="Q356" s="19">
        <v>0</v>
      </c>
      <c r="R356" s="19">
        <v>0</v>
      </c>
      <c r="S356" s="19">
        <v>0</v>
      </c>
      <c r="T356" s="19">
        <v>1688750000</v>
      </c>
      <c r="U356" s="19">
        <v>1688750000</v>
      </c>
      <c r="V356" s="19">
        <v>0</v>
      </c>
      <c r="W356" s="19">
        <v>1688750000</v>
      </c>
      <c r="X356" s="20">
        <f t="shared" si="25"/>
        <v>0</v>
      </c>
      <c r="Y356" s="20">
        <f t="shared" si="22"/>
        <v>0</v>
      </c>
      <c r="Z356" s="20">
        <f t="shared" si="23"/>
        <v>0</v>
      </c>
      <c r="AA356" s="21">
        <f t="shared" si="24"/>
        <v>0</v>
      </c>
    </row>
    <row r="357" spans="1:27" outlineLevel="1" x14ac:dyDescent="0.25">
      <c r="A357" s="22"/>
      <c r="B357" s="23"/>
      <c r="C357" s="23" t="s">
        <v>96</v>
      </c>
      <c r="D357" s="23"/>
      <c r="E357" s="23"/>
      <c r="F357" s="23"/>
      <c r="G357" s="23"/>
      <c r="H357" s="23"/>
      <c r="I357" s="24"/>
      <c r="J357" s="25">
        <f t="shared" ref="J357:W357" si="26">SUBTOTAL(9,J241:J356)</f>
        <v>28838328893</v>
      </c>
      <c r="K357" s="26">
        <f t="shared" si="26"/>
        <v>53509489341.380005</v>
      </c>
      <c r="L357" s="26">
        <f t="shared" si="26"/>
        <v>0</v>
      </c>
      <c r="M357" s="26">
        <f t="shared" si="26"/>
        <v>3.7252902984619141E-9</v>
      </c>
      <c r="N357" s="26">
        <f t="shared" si="26"/>
        <v>53509489341.380005</v>
      </c>
      <c r="O357" s="26">
        <f t="shared" si="26"/>
        <v>426541688.89999998</v>
      </c>
      <c r="P357" s="26">
        <f t="shared" si="26"/>
        <v>1981132658.03</v>
      </c>
      <c r="Q357" s="26">
        <f t="shared" si="26"/>
        <v>63222952.800000004</v>
      </c>
      <c r="R357" s="26">
        <f t="shared" si="26"/>
        <v>780208131.01000011</v>
      </c>
      <c r="S357" s="26">
        <f t="shared" si="26"/>
        <v>778952195.63999999</v>
      </c>
      <c r="T357" s="26">
        <f t="shared" si="26"/>
        <v>29670254168.27</v>
      </c>
      <c r="U357" s="26">
        <f t="shared" si="26"/>
        <v>50258383910.640007</v>
      </c>
      <c r="V357" s="26">
        <f t="shared" si="26"/>
        <v>0</v>
      </c>
      <c r="W357" s="26">
        <f t="shared" si="26"/>
        <v>50258383910.640007</v>
      </c>
      <c r="X357" s="27">
        <f t="shared" si="25"/>
        <v>1.4580743352500074E-2</v>
      </c>
      <c r="Y357" s="27">
        <f t="shared" si="22"/>
        <v>1.4580743352500074E-2</v>
      </c>
      <c r="Z357" s="27">
        <f t="shared" si="23"/>
        <v>4.6176805836552877E-2</v>
      </c>
      <c r="AA357" s="28">
        <f t="shared" si="24"/>
        <v>6.0757549189052948E-2</v>
      </c>
    </row>
    <row r="358" spans="1:27" outlineLevel="2" x14ac:dyDescent="0.25">
      <c r="A358" s="15" t="s">
        <v>31</v>
      </c>
      <c r="B358" s="16" t="s">
        <v>32</v>
      </c>
      <c r="C358" s="16" t="s">
        <v>97</v>
      </c>
      <c r="D358" s="16" t="s">
        <v>98</v>
      </c>
      <c r="E358" s="16"/>
      <c r="F358" s="16" t="s">
        <v>35</v>
      </c>
      <c r="G358" s="16">
        <v>1120</v>
      </c>
      <c r="H358" s="16">
        <v>3480</v>
      </c>
      <c r="I358" s="17" t="s">
        <v>99</v>
      </c>
      <c r="J358" s="18">
        <v>8400</v>
      </c>
      <c r="K358" s="19">
        <v>8400</v>
      </c>
      <c r="L358" s="19">
        <v>0</v>
      </c>
      <c r="M358" s="19">
        <v>0</v>
      </c>
      <c r="N358" s="19">
        <v>8400</v>
      </c>
      <c r="O358" s="19">
        <v>0</v>
      </c>
      <c r="P358" s="19">
        <v>0</v>
      </c>
      <c r="Q358" s="19">
        <v>0</v>
      </c>
      <c r="R358" s="19">
        <v>0</v>
      </c>
      <c r="S358" s="19">
        <v>0</v>
      </c>
      <c r="T358" s="19">
        <v>0</v>
      </c>
      <c r="U358" s="19">
        <v>8400</v>
      </c>
      <c r="V358" s="19">
        <v>0</v>
      </c>
      <c r="W358" s="19">
        <v>8400</v>
      </c>
      <c r="X358" s="20">
        <f t="shared" si="25"/>
        <v>0</v>
      </c>
      <c r="Y358" s="20">
        <f t="shared" si="22"/>
        <v>0</v>
      </c>
      <c r="Z358" s="20">
        <f t="shared" si="23"/>
        <v>0</v>
      </c>
      <c r="AA358" s="21">
        <f t="shared" si="24"/>
        <v>0</v>
      </c>
    </row>
    <row r="359" spans="1:27" outlineLevel="2" x14ac:dyDescent="0.25">
      <c r="A359" s="15" t="s">
        <v>31</v>
      </c>
      <c r="B359" s="16" t="s">
        <v>32</v>
      </c>
      <c r="C359" s="16" t="s">
        <v>97</v>
      </c>
      <c r="D359" s="16" t="s">
        <v>100</v>
      </c>
      <c r="E359" s="16"/>
      <c r="F359" s="16" t="s">
        <v>35</v>
      </c>
      <c r="G359" s="16">
        <v>1120</v>
      </c>
      <c r="H359" s="16">
        <v>3480</v>
      </c>
      <c r="I359" s="17" t="s">
        <v>101</v>
      </c>
      <c r="J359" s="18">
        <v>560513</v>
      </c>
      <c r="K359" s="19">
        <v>560513</v>
      </c>
      <c r="L359" s="19">
        <v>0</v>
      </c>
      <c r="M359" s="19">
        <v>0</v>
      </c>
      <c r="N359" s="19">
        <v>560513</v>
      </c>
      <c r="O359" s="19">
        <v>0</v>
      </c>
      <c r="P359" s="19">
        <v>0</v>
      </c>
      <c r="Q359" s="19">
        <v>0</v>
      </c>
      <c r="R359" s="19">
        <v>0</v>
      </c>
      <c r="S359" s="19">
        <v>0</v>
      </c>
      <c r="T359" s="19">
        <v>560513</v>
      </c>
      <c r="U359" s="19">
        <v>560513</v>
      </c>
      <c r="V359" s="19">
        <v>0</v>
      </c>
      <c r="W359" s="19">
        <v>560513</v>
      </c>
      <c r="X359" s="20">
        <f t="shared" si="25"/>
        <v>0</v>
      </c>
      <c r="Y359" s="20">
        <f t="shared" si="22"/>
        <v>0</v>
      </c>
      <c r="Z359" s="20">
        <f t="shared" si="23"/>
        <v>0</v>
      </c>
      <c r="AA359" s="21">
        <f t="shared" si="24"/>
        <v>0</v>
      </c>
    </row>
    <row r="360" spans="1:27" outlineLevel="2" x14ac:dyDescent="0.25">
      <c r="A360" s="15" t="s">
        <v>31</v>
      </c>
      <c r="B360" s="16" t="s">
        <v>32</v>
      </c>
      <c r="C360" s="16" t="s">
        <v>97</v>
      </c>
      <c r="D360" s="16" t="s">
        <v>102</v>
      </c>
      <c r="E360" s="16"/>
      <c r="F360" s="16" t="s">
        <v>35</v>
      </c>
      <c r="G360" s="16">
        <v>1120</v>
      </c>
      <c r="H360" s="16">
        <v>3480</v>
      </c>
      <c r="I360" s="17" t="s">
        <v>103</v>
      </c>
      <c r="J360" s="18">
        <v>6000000</v>
      </c>
      <c r="K360" s="19">
        <v>6000000</v>
      </c>
      <c r="L360" s="19">
        <v>0</v>
      </c>
      <c r="M360" s="19">
        <v>0</v>
      </c>
      <c r="N360" s="19">
        <v>6000000</v>
      </c>
      <c r="O360" s="19">
        <v>0</v>
      </c>
      <c r="P360" s="19">
        <v>2805000</v>
      </c>
      <c r="Q360" s="19">
        <v>0</v>
      </c>
      <c r="R360" s="19">
        <v>195000</v>
      </c>
      <c r="S360" s="19">
        <v>195000</v>
      </c>
      <c r="T360" s="19">
        <v>3000000</v>
      </c>
      <c r="U360" s="19">
        <v>3000000</v>
      </c>
      <c r="V360" s="19">
        <v>0</v>
      </c>
      <c r="W360" s="19">
        <v>3000000</v>
      </c>
      <c r="X360" s="20">
        <f t="shared" si="25"/>
        <v>3.2500000000000001E-2</v>
      </c>
      <c r="Y360" s="20">
        <f t="shared" si="22"/>
        <v>3.2500000000000001E-2</v>
      </c>
      <c r="Z360" s="20">
        <f t="shared" si="23"/>
        <v>0.46750000000000003</v>
      </c>
      <c r="AA360" s="21">
        <f t="shared" si="24"/>
        <v>0.5</v>
      </c>
    </row>
    <row r="361" spans="1:27" ht="30" outlineLevel="2" x14ac:dyDescent="0.25">
      <c r="A361" s="15" t="s">
        <v>31</v>
      </c>
      <c r="B361" s="16" t="s">
        <v>32</v>
      </c>
      <c r="C361" s="16" t="s">
        <v>97</v>
      </c>
      <c r="D361" s="16" t="s">
        <v>104</v>
      </c>
      <c r="E361" s="16"/>
      <c r="F361" s="16" t="s">
        <v>35</v>
      </c>
      <c r="G361" s="16">
        <v>1120</v>
      </c>
      <c r="H361" s="16">
        <v>3480</v>
      </c>
      <c r="I361" s="17" t="s">
        <v>105</v>
      </c>
      <c r="J361" s="18">
        <v>3546206</v>
      </c>
      <c r="K361" s="19">
        <v>3546206</v>
      </c>
      <c r="L361" s="19">
        <v>0</v>
      </c>
      <c r="M361" s="19">
        <v>0</v>
      </c>
      <c r="N361" s="19">
        <v>3546206</v>
      </c>
      <c r="O361" s="19">
        <v>0</v>
      </c>
      <c r="P361" s="19">
        <v>598900</v>
      </c>
      <c r="Q361" s="19">
        <v>0</v>
      </c>
      <c r="R361" s="19">
        <v>0</v>
      </c>
      <c r="S361" s="19">
        <v>0</v>
      </c>
      <c r="T361" s="19">
        <v>2747306</v>
      </c>
      <c r="U361" s="19">
        <v>2947306</v>
      </c>
      <c r="V361" s="19">
        <v>0</v>
      </c>
      <c r="W361" s="19">
        <v>2947306</v>
      </c>
      <c r="X361" s="20">
        <f t="shared" si="25"/>
        <v>0</v>
      </c>
      <c r="Y361" s="20">
        <f t="shared" si="22"/>
        <v>0</v>
      </c>
      <c r="Z361" s="20">
        <f t="shared" si="23"/>
        <v>0.16888471792106832</v>
      </c>
      <c r="AA361" s="21">
        <f t="shared" si="24"/>
        <v>0.16888471792106832</v>
      </c>
    </row>
    <row r="362" spans="1:27" outlineLevel="2" x14ac:dyDescent="0.25">
      <c r="A362" s="15" t="s">
        <v>31</v>
      </c>
      <c r="B362" s="16" t="s">
        <v>32</v>
      </c>
      <c r="C362" s="16" t="s">
        <v>97</v>
      </c>
      <c r="D362" s="16" t="s">
        <v>106</v>
      </c>
      <c r="E362" s="16"/>
      <c r="F362" s="16" t="s">
        <v>35</v>
      </c>
      <c r="G362" s="16">
        <v>1120</v>
      </c>
      <c r="H362" s="16">
        <v>3480</v>
      </c>
      <c r="I362" s="17" t="s">
        <v>107</v>
      </c>
      <c r="J362" s="18">
        <v>114631</v>
      </c>
      <c r="K362" s="19">
        <v>114631</v>
      </c>
      <c r="L362" s="19">
        <v>0</v>
      </c>
      <c r="M362" s="19">
        <v>0</v>
      </c>
      <c r="N362" s="19">
        <v>114631</v>
      </c>
      <c r="O362" s="19">
        <v>0</v>
      </c>
      <c r="P362" s="19">
        <v>0</v>
      </c>
      <c r="Q362" s="19">
        <v>0</v>
      </c>
      <c r="R362" s="19">
        <v>0</v>
      </c>
      <c r="S362" s="19">
        <v>0</v>
      </c>
      <c r="T362" s="19">
        <v>0</v>
      </c>
      <c r="U362" s="19">
        <v>114631</v>
      </c>
      <c r="V362" s="19">
        <v>0</v>
      </c>
      <c r="W362" s="19">
        <v>114631</v>
      </c>
      <c r="X362" s="20">
        <f t="shared" si="25"/>
        <v>0</v>
      </c>
      <c r="Y362" s="20">
        <f t="shared" si="22"/>
        <v>0</v>
      </c>
      <c r="Z362" s="20">
        <f t="shared" si="23"/>
        <v>0</v>
      </c>
      <c r="AA362" s="21">
        <f t="shared" si="24"/>
        <v>0</v>
      </c>
    </row>
    <row r="363" spans="1:27" outlineLevel="2" x14ac:dyDescent="0.25">
      <c r="A363" s="15" t="s">
        <v>31</v>
      </c>
      <c r="B363" s="16" t="s">
        <v>32</v>
      </c>
      <c r="C363" s="16" t="s">
        <v>97</v>
      </c>
      <c r="D363" s="16" t="s">
        <v>108</v>
      </c>
      <c r="E363" s="16"/>
      <c r="F363" s="16" t="s">
        <v>35</v>
      </c>
      <c r="G363" s="16">
        <v>1120</v>
      </c>
      <c r="H363" s="16">
        <v>3480</v>
      </c>
      <c r="I363" s="17" t="s">
        <v>109</v>
      </c>
      <c r="J363" s="18">
        <v>454260</v>
      </c>
      <c r="K363" s="19">
        <v>454260</v>
      </c>
      <c r="L363" s="19">
        <v>0</v>
      </c>
      <c r="M363" s="19">
        <v>0</v>
      </c>
      <c r="N363" s="19">
        <v>454260</v>
      </c>
      <c r="O363" s="19">
        <v>0</v>
      </c>
      <c r="P363" s="19">
        <v>0</v>
      </c>
      <c r="Q363" s="19">
        <v>0</v>
      </c>
      <c r="R363" s="19">
        <v>0</v>
      </c>
      <c r="S363" s="19">
        <v>0</v>
      </c>
      <c r="T363" s="19">
        <v>0</v>
      </c>
      <c r="U363" s="19">
        <v>454260</v>
      </c>
      <c r="V363" s="19">
        <v>0</v>
      </c>
      <c r="W363" s="19">
        <v>454260</v>
      </c>
      <c r="X363" s="20">
        <f t="shared" si="25"/>
        <v>0</v>
      </c>
      <c r="Y363" s="20">
        <f t="shared" si="22"/>
        <v>0</v>
      </c>
      <c r="Z363" s="20">
        <f t="shared" si="23"/>
        <v>0</v>
      </c>
      <c r="AA363" s="21">
        <f t="shared" si="24"/>
        <v>0</v>
      </c>
    </row>
    <row r="364" spans="1:27" ht="30" outlineLevel="2" x14ac:dyDescent="0.25">
      <c r="A364" s="15" t="s">
        <v>31</v>
      </c>
      <c r="B364" s="16" t="s">
        <v>32</v>
      </c>
      <c r="C364" s="16" t="s">
        <v>97</v>
      </c>
      <c r="D364" s="16" t="s">
        <v>110</v>
      </c>
      <c r="E364" s="16"/>
      <c r="F364" s="16" t="s">
        <v>35</v>
      </c>
      <c r="G364" s="16">
        <v>1120</v>
      </c>
      <c r="H364" s="16">
        <v>3480</v>
      </c>
      <c r="I364" s="17" t="s">
        <v>111</v>
      </c>
      <c r="J364" s="18">
        <v>8073118</v>
      </c>
      <c r="K364" s="19">
        <v>8073118</v>
      </c>
      <c r="L364" s="19">
        <v>0</v>
      </c>
      <c r="M364" s="19">
        <v>0</v>
      </c>
      <c r="N364" s="19">
        <v>8073118</v>
      </c>
      <c r="O364" s="19">
        <v>0</v>
      </c>
      <c r="P364" s="19">
        <v>0</v>
      </c>
      <c r="Q364" s="19">
        <v>534777.5</v>
      </c>
      <c r="R364" s="19">
        <v>0</v>
      </c>
      <c r="S364" s="19">
        <v>0</v>
      </c>
      <c r="T364" s="19">
        <v>7393967.5</v>
      </c>
      <c r="U364" s="19">
        <v>7538340.5</v>
      </c>
      <c r="V364" s="19">
        <v>0</v>
      </c>
      <c r="W364" s="19">
        <v>7538340.5</v>
      </c>
      <c r="X364" s="20">
        <f t="shared" si="25"/>
        <v>0</v>
      </c>
      <c r="Y364" s="20">
        <f t="shared" si="22"/>
        <v>0</v>
      </c>
      <c r="Z364" s="20">
        <f t="shared" si="23"/>
        <v>6.6241754424994165E-2</v>
      </c>
      <c r="AA364" s="21">
        <f t="shared" si="24"/>
        <v>6.6241754424994165E-2</v>
      </c>
    </row>
    <row r="365" spans="1:27" ht="30" outlineLevel="2" x14ac:dyDescent="0.25">
      <c r="A365" s="15" t="s">
        <v>31</v>
      </c>
      <c r="B365" s="16" t="s">
        <v>32</v>
      </c>
      <c r="C365" s="16" t="s">
        <v>97</v>
      </c>
      <c r="D365" s="16" t="s">
        <v>112</v>
      </c>
      <c r="E365" s="16"/>
      <c r="F365" s="16" t="s">
        <v>35</v>
      </c>
      <c r="G365" s="16">
        <v>1120</v>
      </c>
      <c r="H365" s="16">
        <v>3480</v>
      </c>
      <c r="I365" s="17" t="s">
        <v>113</v>
      </c>
      <c r="J365" s="18">
        <v>15209851</v>
      </c>
      <c r="K365" s="19">
        <v>15209851</v>
      </c>
      <c r="L365" s="19">
        <v>0</v>
      </c>
      <c r="M365" s="19">
        <v>0</v>
      </c>
      <c r="N365" s="19">
        <v>15209851</v>
      </c>
      <c r="O365" s="19">
        <v>0</v>
      </c>
      <c r="P365" s="19">
        <v>0</v>
      </c>
      <c r="Q365" s="19">
        <v>0</v>
      </c>
      <c r="R365" s="19">
        <v>0</v>
      </c>
      <c r="S365" s="19">
        <v>0</v>
      </c>
      <c r="T365" s="19">
        <v>2623966</v>
      </c>
      <c r="U365" s="19">
        <v>15209851</v>
      </c>
      <c r="V365" s="19">
        <v>0</v>
      </c>
      <c r="W365" s="19">
        <v>15209851</v>
      </c>
      <c r="X365" s="20">
        <f t="shared" si="25"/>
        <v>0</v>
      </c>
      <c r="Y365" s="20">
        <f t="shared" si="22"/>
        <v>0</v>
      </c>
      <c r="Z365" s="20">
        <f t="shared" si="23"/>
        <v>0</v>
      </c>
      <c r="AA365" s="21">
        <f t="shared" si="24"/>
        <v>0</v>
      </c>
    </row>
    <row r="366" spans="1:27" outlineLevel="2" x14ac:dyDescent="0.25">
      <c r="A366" s="15" t="s">
        <v>31</v>
      </c>
      <c r="B366" s="16" t="s">
        <v>32</v>
      </c>
      <c r="C366" s="16" t="s">
        <v>97</v>
      </c>
      <c r="D366" s="16" t="s">
        <v>114</v>
      </c>
      <c r="E366" s="16"/>
      <c r="F366" s="16" t="s">
        <v>35</v>
      </c>
      <c r="G366" s="16">
        <v>1120</v>
      </c>
      <c r="H366" s="16">
        <v>3480</v>
      </c>
      <c r="I366" s="17" t="s">
        <v>115</v>
      </c>
      <c r="J366" s="18">
        <v>332569</v>
      </c>
      <c r="K366" s="19">
        <v>332569</v>
      </c>
      <c r="L366" s="19">
        <v>0</v>
      </c>
      <c r="M366" s="19">
        <v>0</v>
      </c>
      <c r="N366" s="19">
        <v>332569</v>
      </c>
      <c r="O366" s="19">
        <v>0</v>
      </c>
      <c r="P366" s="19">
        <v>0</v>
      </c>
      <c r="Q366" s="19">
        <v>0</v>
      </c>
      <c r="R366" s="19">
        <v>0</v>
      </c>
      <c r="S366" s="19">
        <v>0</v>
      </c>
      <c r="T366" s="19">
        <v>0</v>
      </c>
      <c r="U366" s="19">
        <v>332569</v>
      </c>
      <c r="V366" s="19">
        <v>0</v>
      </c>
      <c r="W366" s="19">
        <v>332569</v>
      </c>
      <c r="X366" s="20">
        <f t="shared" si="25"/>
        <v>0</v>
      </c>
      <c r="Y366" s="20">
        <f t="shared" si="22"/>
        <v>0</v>
      </c>
      <c r="Z366" s="20">
        <f t="shared" si="23"/>
        <v>0</v>
      </c>
      <c r="AA366" s="21">
        <f t="shared" si="24"/>
        <v>0</v>
      </c>
    </row>
    <row r="367" spans="1:27" ht="30" outlineLevel="2" x14ac:dyDescent="0.25">
      <c r="A367" s="15" t="s">
        <v>31</v>
      </c>
      <c r="B367" s="16" t="s">
        <v>32</v>
      </c>
      <c r="C367" s="16" t="s">
        <v>97</v>
      </c>
      <c r="D367" s="16" t="s">
        <v>116</v>
      </c>
      <c r="E367" s="16"/>
      <c r="F367" s="16" t="s">
        <v>35</v>
      </c>
      <c r="G367" s="16">
        <v>1120</v>
      </c>
      <c r="H367" s="16">
        <v>3480</v>
      </c>
      <c r="I367" s="17" t="s">
        <v>117</v>
      </c>
      <c r="J367" s="18">
        <v>304200</v>
      </c>
      <c r="K367" s="19">
        <v>304200</v>
      </c>
      <c r="L367" s="19">
        <v>0</v>
      </c>
      <c r="M367" s="19">
        <v>0</v>
      </c>
      <c r="N367" s="19">
        <v>304200</v>
      </c>
      <c r="O367" s="19">
        <v>0</v>
      </c>
      <c r="P367" s="19">
        <v>200000</v>
      </c>
      <c r="Q367" s="19">
        <v>0</v>
      </c>
      <c r="R367" s="19">
        <v>0</v>
      </c>
      <c r="S367" s="19">
        <v>0</v>
      </c>
      <c r="T367" s="19">
        <v>0</v>
      </c>
      <c r="U367" s="19">
        <v>104200</v>
      </c>
      <c r="V367" s="19">
        <v>0</v>
      </c>
      <c r="W367" s="19">
        <v>104200</v>
      </c>
      <c r="X367" s="20">
        <f t="shared" si="25"/>
        <v>0</v>
      </c>
      <c r="Y367" s="20">
        <f t="shared" si="22"/>
        <v>0</v>
      </c>
      <c r="Z367" s="20">
        <f t="shared" si="23"/>
        <v>0.65746219592373434</v>
      </c>
      <c r="AA367" s="21">
        <f t="shared" si="24"/>
        <v>0.65746219592373434</v>
      </c>
    </row>
    <row r="368" spans="1:27" outlineLevel="2" x14ac:dyDescent="0.25">
      <c r="A368" s="15" t="s">
        <v>196</v>
      </c>
      <c r="B368" s="16" t="s">
        <v>32</v>
      </c>
      <c r="C368" s="16" t="s">
        <v>97</v>
      </c>
      <c r="D368" s="16" t="s">
        <v>98</v>
      </c>
      <c r="E368" s="16"/>
      <c r="F368" s="16" t="s">
        <v>35</v>
      </c>
      <c r="G368" s="16">
        <v>1120</v>
      </c>
      <c r="H368" s="16">
        <v>3480</v>
      </c>
      <c r="I368" s="17" t="s">
        <v>99</v>
      </c>
      <c r="J368" s="18">
        <v>400058980</v>
      </c>
      <c r="K368" s="19">
        <v>400058980</v>
      </c>
      <c r="L368" s="19">
        <v>0</v>
      </c>
      <c r="M368" s="19">
        <v>0</v>
      </c>
      <c r="N368" s="19">
        <v>400058980</v>
      </c>
      <c r="O368" s="19">
        <v>0</v>
      </c>
      <c r="P368" s="19">
        <v>76227816.019999996</v>
      </c>
      <c r="Q368" s="19">
        <v>0</v>
      </c>
      <c r="R368" s="19">
        <v>16790292</v>
      </c>
      <c r="S368" s="19">
        <v>16790292</v>
      </c>
      <c r="T368" s="19">
        <v>7040871.9800000004</v>
      </c>
      <c r="U368" s="19">
        <v>307040871.98000002</v>
      </c>
      <c r="V368" s="19">
        <v>0</v>
      </c>
      <c r="W368" s="19">
        <v>307040871.98000002</v>
      </c>
      <c r="X368" s="20">
        <f t="shared" si="25"/>
        <v>4.1969541591092396E-2</v>
      </c>
      <c r="Y368" s="20">
        <f t="shared" si="22"/>
        <v>4.1969541591092396E-2</v>
      </c>
      <c r="Z368" s="20">
        <f t="shared" si="23"/>
        <v>0.19054144471397691</v>
      </c>
      <c r="AA368" s="21">
        <f t="shared" si="24"/>
        <v>0.23251098630506931</v>
      </c>
    </row>
    <row r="369" spans="1:27" ht="30" outlineLevel="2" x14ac:dyDescent="0.25">
      <c r="A369" s="15" t="s">
        <v>196</v>
      </c>
      <c r="B369" s="16" t="s">
        <v>32</v>
      </c>
      <c r="C369" s="16" t="s">
        <v>97</v>
      </c>
      <c r="D369" s="16" t="s">
        <v>234</v>
      </c>
      <c r="E369" s="16"/>
      <c r="F369" s="16" t="s">
        <v>35</v>
      </c>
      <c r="G369" s="16">
        <v>1120</v>
      </c>
      <c r="H369" s="16">
        <v>3480</v>
      </c>
      <c r="I369" s="17" t="s">
        <v>235</v>
      </c>
      <c r="J369" s="18">
        <v>228550</v>
      </c>
      <c r="K369" s="19">
        <v>228550</v>
      </c>
      <c r="L369" s="19">
        <v>0</v>
      </c>
      <c r="M369" s="19">
        <v>0</v>
      </c>
      <c r="N369" s="19">
        <v>228550</v>
      </c>
      <c r="O369" s="19">
        <v>0</v>
      </c>
      <c r="P369" s="19">
        <v>0</v>
      </c>
      <c r="Q369" s="19">
        <v>0</v>
      </c>
      <c r="R369" s="19">
        <v>0</v>
      </c>
      <c r="S369" s="19">
        <v>0</v>
      </c>
      <c r="T369" s="19">
        <v>0</v>
      </c>
      <c r="U369" s="19">
        <v>228550</v>
      </c>
      <c r="V369" s="19">
        <v>0</v>
      </c>
      <c r="W369" s="19">
        <v>228550</v>
      </c>
      <c r="X369" s="20">
        <f t="shared" si="25"/>
        <v>0</v>
      </c>
      <c r="Y369" s="20">
        <f t="shared" si="22"/>
        <v>0</v>
      </c>
      <c r="Z369" s="20">
        <f t="shared" si="23"/>
        <v>0</v>
      </c>
      <c r="AA369" s="21">
        <f t="shared" si="24"/>
        <v>0</v>
      </c>
    </row>
    <row r="370" spans="1:27" outlineLevel="2" x14ac:dyDescent="0.25">
      <c r="A370" s="15" t="s">
        <v>196</v>
      </c>
      <c r="B370" s="16" t="s">
        <v>32</v>
      </c>
      <c r="C370" s="16" t="s">
        <v>97</v>
      </c>
      <c r="D370" s="16" t="s">
        <v>100</v>
      </c>
      <c r="E370" s="16"/>
      <c r="F370" s="16" t="s">
        <v>35</v>
      </c>
      <c r="G370" s="16">
        <v>1120</v>
      </c>
      <c r="H370" s="16">
        <v>3480</v>
      </c>
      <c r="I370" s="17" t="s">
        <v>101</v>
      </c>
      <c r="J370" s="18">
        <v>1854023</v>
      </c>
      <c r="K370" s="19">
        <v>1854023</v>
      </c>
      <c r="L370" s="19"/>
      <c r="M370" s="19">
        <v>-175000</v>
      </c>
      <c r="N370" s="19">
        <v>1679023</v>
      </c>
      <c r="O370" s="19">
        <v>0</v>
      </c>
      <c r="P370" s="19">
        <v>0</v>
      </c>
      <c r="Q370" s="19">
        <v>0</v>
      </c>
      <c r="R370" s="19">
        <v>0</v>
      </c>
      <c r="S370" s="19">
        <v>0</v>
      </c>
      <c r="T370" s="19">
        <v>1679023</v>
      </c>
      <c r="U370" s="19">
        <v>1854023</v>
      </c>
      <c r="V370" s="19">
        <v>0</v>
      </c>
      <c r="W370" s="19">
        <v>1679023</v>
      </c>
      <c r="X370" s="20">
        <f t="shared" si="25"/>
        <v>0</v>
      </c>
      <c r="Y370" s="20">
        <f t="shared" si="22"/>
        <v>0</v>
      </c>
      <c r="Z370" s="20">
        <f t="shared" si="23"/>
        <v>0</v>
      </c>
      <c r="AA370" s="21">
        <f t="shared" si="24"/>
        <v>0</v>
      </c>
    </row>
    <row r="371" spans="1:27" ht="30" outlineLevel="2" x14ac:dyDescent="0.25">
      <c r="A371" s="15" t="s">
        <v>196</v>
      </c>
      <c r="B371" s="16" t="s">
        <v>32</v>
      </c>
      <c r="C371" s="16" t="s">
        <v>97</v>
      </c>
      <c r="D371" s="16" t="s">
        <v>236</v>
      </c>
      <c r="E371" s="16"/>
      <c r="F371" s="16" t="s">
        <v>35</v>
      </c>
      <c r="G371" s="16">
        <v>1120</v>
      </c>
      <c r="H371" s="16">
        <v>3480</v>
      </c>
      <c r="I371" s="17" t="s">
        <v>237</v>
      </c>
      <c r="J371" s="18">
        <v>479500</v>
      </c>
      <c r="K371" s="19">
        <v>479500</v>
      </c>
      <c r="L371" s="19">
        <v>0</v>
      </c>
      <c r="M371" s="19">
        <v>0</v>
      </c>
      <c r="N371" s="19">
        <v>479500</v>
      </c>
      <c r="O371" s="19">
        <v>0</v>
      </c>
      <c r="P371" s="19">
        <v>0</v>
      </c>
      <c r="Q371" s="19">
        <v>0</v>
      </c>
      <c r="R371" s="19">
        <v>0</v>
      </c>
      <c r="S371" s="19">
        <v>0</v>
      </c>
      <c r="T371" s="19">
        <v>479500</v>
      </c>
      <c r="U371" s="19">
        <v>479500</v>
      </c>
      <c r="V371" s="19">
        <v>0</v>
      </c>
      <c r="W371" s="19">
        <v>479500</v>
      </c>
      <c r="X371" s="20">
        <f t="shared" si="25"/>
        <v>0</v>
      </c>
      <c r="Y371" s="20">
        <f t="shared" si="22"/>
        <v>0</v>
      </c>
      <c r="Z371" s="20">
        <f t="shared" si="23"/>
        <v>0</v>
      </c>
      <c r="AA371" s="21">
        <f t="shared" si="24"/>
        <v>0</v>
      </c>
    </row>
    <row r="372" spans="1:27" outlineLevel="2" x14ac:dyDescent="0.25">
      <c r="A372" s="15" t="s">
        <v>196</v>
      </c>
      <c r="B372" s="16" t="s">
        <v>32</v>
      </c>
      <c r="C372" s="16" t="s">
        <v>97</v>
      </c>
      <c r="D372" s="16" t="s">
        <v>238</v>
      </c>
      <c r="E372" s="16"/>
      <c r="F372" s="16" t="s">
        <v>35</v>
      </c>
      <c r="G372" s="16">
        <v>1120</v>
      </c>
      <c r="H372" s="16">
        <v>3480</v>
      </c>
      <c r="I372" s="17" t="s">
        <v>239</v>
      </c>
      <c r="J372" s="18">
        <v>1485176</v>
      </c>
      <c r="K372" s="19">
        <v>1485176</v>
      </c>
      <c r="L372" s="19">
        <v>0</v>
      </c>
      <c r="M372" s="19">
        <v>0</v>
      </c>
      <c r="N372" s="19">
        <v>1485176</v>
      </c>
      <c r="O372" s="19">
        <v>0</v>
      </c>
      <c r="P372" s="19">
        <v>0</v>
      </c>
      <c r="Q372" s="19">
        <v>0</v>
      </c>
      <c r="R372" s="19">
        <v>0</v>
      </c>
      <c r="S372" s="19">
        <v>0</v>
      </c>
      <c r="T372" s="19">
        <v>1485176</v>
      </c>
      <c r="U372" s="19">
        <v>1485176</v>
      </c>
      <c r="V372" s="19">
        <v>0</v>
      </c>
      <c r="W372" s="19">
        <v>1485176</v>
      </c>
      <c r="X372" s="20">
        <f t="shared" si="25"/>
        <v>0</v>
      </c>
      <c r="Y372" s="20">
        <f t="shared" si="22"/>
        <v>0</v>
      </c>
      <c r="Z372" s="20">
        <f t="shared" si="23"/>
        <v>0</v>
      </c>
      <c r="AA372" s="21">
        <f t="shared" si="24"/>
        <v>0</v>
      </c>
    </row>
    <row r="373" spans="1:27" ht="30" outlineLevel="2" x14ac:dyDescent="0.25">
      <c r="A373" s="15" t="s">
        <v>196</v>
      </c>
      <c r="B373" s="16" t="s">
        <v>32</v>
      </c>
      <c r="C373" s="16" t="s">
        <v>97</v>
      </c>
      <c r="D373" s="16" t="s">
        <v>240</v>
      </c>
      <c r="E373" s="16"/>
      <c r="F373" s="16" t="s">
        <v>35</v>
      </c>
      <c r="G373" s="16">
        <v>1120</v>
      </c>
      <c r="H373" s="16">
        <v>3480</v>
      </c>
      <c r="I373" s="17" t="s">
        <v>241</v>
      </c>
      <c r="J373" s="18">
        <v>1145945</v>
      </c>
      <c r="K373" s="19">
        <v>1145945</v>
      </c>
      <c r="L373" s="19">
        <v>0</v>
      </c>
      <c r="M373" s="19">
        <v>0</v>
      </c>
      <c r="N373" s="19">
        <v>1145945</v>
      </c>
      <c r="O373" s="19">
        <v>0</v>
      </c>
      <c r="P373" s="19">
        <v>0</v>
      </c>
      <c r="Q373" s="19">
        <v>0</v>
      </c>
      <c r="R373" s="19">
        <v>0</v>
      </c>
      <c r="S373" s="19">
        <v>0</v>
      </c>
      <c r="T373" s="19">
        <v>1145945</v>
      </c>
      <c r="U373" s="19">
        <v>1145945</v>
      </c>
      <c r="V373" s="19">
        <v>0</v>
      </c>
      <c r="W373" s="19">
        <v>1145945</v>
      </c>
      <c r="X373" s="20">
        <f t="shared" si="25"/>
        <v>0</v>
      </c>
      <c r="Y373" s="20">
        <f t="shared" si="22"/>
        <v>0</v>
      </c>
      <c r="Z373" s="20">
        <f t="shared" si="23"/>
        <v>0</v>
      </c>
      <c r="AA373" s="21">
        <f t="shared" si="24"/>
        <v>0</v>
      </c>
    </row>
    <row r="374" spans="1:27" outlineLevel="2" x14ac:dyDescent="0.25">
      <c r="A374" s="15" t="s">
        <v>196</v>
      </c>
      <c r="B374" s="16" t="s">
        <v>32</v>
      </c>
      <c r="C374" s="16" t="s">
        <v>97</v>
      </c>
      <c r="D374" s="16" t="s">
        <v>242</v>
      </c>
      <c r="E374" s="16"/>
      <c r="F374" s="16" t="s">
        <v>35</v>
      </c>
      <c r="G374" s="16">
        <v>1120</v>
      </c>
      <c r="H374" s="16">
        <v>3480</v>
      </c>
      <c r="I374" s="17" t="s">
        <v>243</v>
      </c>
      <c r="J374" s="18">
        <v>1162320</v>
      </c>
      <c r="K374" s="19">
        <v>1162320</v>
      </c>
      <c r="L374" s="19">
        <v>0</v>
      </c>
      <c r="M374" s="19">
        <v>0</v>
      </c>
      <c r="N374" s="19">
        <v>1162320</v>
      </c>
      <c r="O374" s="19">
        <v>0</v>
      </c>
      <c r="P374" s="19">
        <v>0</v>
      </c>
      <c r="Q374" s="19">
        <v>0</v>
      </c>
      <c r="R374" s="19">
        <v>0</v>
      </c>
      <c r="S374" s="19">
        <v>0</v>
      </c>
      <c r="T374" s="19">
        <v>1162320</v>
      </c>
      <c r="U374" s="19">
        <v>1162320</v>
      </c>
      <c r="V374" s="19">
        <v>0</v>
      </c>
      <c r="W374" s="19">
        <v>1162320</v>
      </c>
      <c r="X374" s="20">
        <f t="shared" si="25"/>
        <v>0</v>
      </c>
      <c r="Y374" s="20">
        <f t="shared" si="22"/>
        <v>0</v>
      </c>
      <c r="Z374" s="20">
        <f t="shared" si="23"/>
        <v>0</v>
      </c>
      <c r="AA374" s="21">
        <f t="shared" si="24"/>
        <v>0</v>
      </c>
    </row>
    <row r="375" spans="1:27" ht="30" outlineLevel="2" x14ac:dyDescent="0.25">
      <c r="A375" s="15" t="s">
        <v>196</v>
      </c>
      <c r="B375" s="16" t="s">
        <v>32</v>
      </c>
      <c r="C375" s="16" t="s">
        <v>97</v>
      </c>
      <c r="D375" s="16" t="s">
        <v>104</v>
      </c>
      <c r="E375" s="16"/>
      <c r="F375" s="16" t="s">
        <v>35</v>
      </c>
      <c r="G375" s="16">
        <v>1120</v>
      </c>
      <c r="H375" s="16">
        <v>3480</v>
      </c>
      <c r="I375" s="17" t="s">
        <v>105</v>
      </c>
      <c r="J375" s="18">
        <v>4812445</v>
      </c>
      <c r="K375" s="19">
        <v>4812445</v>
      </c>
      <c r="L375" s="19">
        <v>0</v>
      </c>
      <c r="M375" s="19">
        <v>0</v>
      </c>
      <c r="N375" s="19">
        <v>4812445</v>
      </c>
      <c r="O375" s="19">
        <v>0</v>
      </c>
      <c r="P375" s="19">
        <v>0</v>
      </c>
      <c r="Q375" s="19">
        <v>0</v>
      </c>
      <c r="R375" s="19">
        <v>0</v>
      </c>
      <c r="S375" s="19">
        <v>0</v>
      </c>
      <c r="T375" s="19">
        <v>1085805</v>
      </c>
      <c r="U375" s="19">
        <v>4812445</v>
      </c>
      <c r="V375" s="19">
        <v>0</v>
      </c>
      <c r="W375" s="19">
        <v>4812445</v>
      </c>
      <c r="X375" s="20">
        <f t="shared" si="25"/>
        <v>0</v>
      </c>
      <c r="Y375" s="20">
        <f t="shared" si="22"/>
        <v>0</v>
      </c>
      <c r="Z375" s="20">
        <f t="shared" si="23"/>
        <v>0</v>
      </c>
      <c r="AA375" s="21">
        <f t="shared" si="24"/>
        <v>0</v>
      </c>
    </row>
    <row r="376" spans="1:27" outlineLevel="2" x14ac:dyDescent="0.25">
      <c r="A376" s="15" t="s">
        <v>196</v>
      </c>
      <c r="B376" s="16" t="s">
        <v>32</v>
      </c>
      <c r="C376" s="16" t="s">
        <v>97</v>
      </c>
      <c r="D376" s="16" t="s">
        <v>244</v>
      </c>
      <c r="E376" s="16"/>
      <c r="F376" s="16" t="s">
        <v>35</v>
      </c>
      <c r="G376" s="16">
        <v>1120</v>
      </c>
      <c r="H376" s="16">
        <v>3480</v>
      </c>
      <c r="I376" s="17" t="s">
        <v>245</v>
      </c>
      <c r="J376" s="18">
        <v>1130000</v>
      </c>
      <c r="K376" s="19">
        <v>1130000</v>
      </c>
      <c r="L376" s="19">
        <v>0</v>
      </c>
      <c r="M376" s="19">
        <v>0</v>
      </c>
      <c r="N376" s="19">
        <v>1130000</v>
      </c>
      <c r="O376" s="19">
        <v>0</v>
      </c>
      <c r="P376" s="19">
        <v>0</v>
      </c>
      <c r="Q376" s="19">
        <v>0</v>
      </c>
      <c r="R376" s="19">
        <v>0</v>
      </c>
      <c r="S376" s="19">
        <v>0</v>
      </c>
      <c r="T376" s="19">
        <v>1130000</v>
      </c>
      <c r="U376" s="19">
        <v>1130000</v>
      </c>
      <c r="V376" s="19">
        <v>0</v>
      </c>
      <c r="W376" s="19">
        <v>1130000</v>
      </c>
      <c r="X376" s="20">
        <f t="shared" si="25"/>
        <v>0</v>
      </c>
      <c r="Y376" s="20">
        <f t="shared" si="22"/>
        <v>0</v>
      </c>
      <c r="Z376" s="20">
        <f t="shared" si="23"/>
        <v>0</v>
      </c>
      <c r="AA376" s="21">
        <f t="shared" si="24"/>
        <v>0</v>
      </c>
    </row>
    <row r="377" spans="1:27" outlineLevel="2" x14ac:dyDescent="0.25">
      <c r="A377" s="15" t="s">
        <v>196</v>
      </c>
      <c r="B377" s="16" t="s">
        <v>32</v>
      </c>
      <c r="C377" s="16" t="s">
        <v>97</v>
      </c>
      <c r="D377" s="16" t="s">
        <v>246</v>
      </c>
      <c r="E377" s="16"/>
      <c r="F377" s="16" t="s">
        <v>35</v>
      </c>
      <c r="G377" s="16">
        <v>1120</v>
      </c>
      <c r="H377" s="16">
        <v>3480</v>
      </c>
      <c r="I377" s="17" t="s">
        <v>247</v>
      </c>
      <c r="J377" s="18">
        <v>1241025</v>
      </c>
      <c r="K377" s="19">
        <v>1241025</v>
      </c>
      <c r="L377" s="19">
        <v>0</v>
      </c>
      <c r="M377" s="19">
        <v>0</v>
      </c>
      <c r="N377" s="19">
        <v>1241025</v>
      </c>
      <c r="O377" s="19">
        <v>0</v>
      </c>
      <c r="P377" s="19">
        <v>0</v>
      </c>
      <c r="Q377" s="19">
        <v>0</v>
      </c>
      <c r="R377" s="19">
        <v>0</v>
      </c>
      <c r="S377" s="19">
        <v>0</v>
      </c>
      <c r="T377" s="19">
        <v>1241025</v>
      </c>
      <c r="U377" s="19">
        <v>1241025</v>
      </c>
      <c r="V377" s="19">
        <v>0</v>
      </c>
      <c r="W377" s="19">
        <v>1241025</v>
      </c>
      <c r="X377" s="20">
        <f t="shared" si="25"/>
        <v>0</v>
      </c>
      <c r="Y377" s="20">
        <f t="shared" si="22"/>
        <v>0</v>
      </c>
      <c r="Z377" s="20">
        <f t="shared" si="23"/>
        <v>0</v>
      </c>
      <c r="AA377" s="21">
        <f t="shared" si="24"/>
        <v>0</v>
      </c>
    </row>
    <row r="378" spans="1:27" ht="45" outlineLevel="2" x14ac:dyDescent="0.25">
      <c r="A378" s="15" t="s">
        <v>196</v>
      </c>
      <c r="B378" s="16" t="s">
        <v>32</v>
      </c>
      <c r="C378" s="16" t="s">
        <v>97</v>
      </c>
      <c r="D378" s="16" t="s">
        <v>248</v>
      </c>
      <c r="E378" s="16"/>
      <c r="F378" s="16" t="s">
        <v>35</v>
      </c>
      <c r="G378" s="16">
        <v>1120</v>
      </c>
      <c r="H378" s="16">
        <v>3480</v>
      </c>
      <c r="I378" s="17" t="s">
        <v>249</v>
      </c>
      <c r="J378" s="18">
        <v>1695040</v>
      </c>
      <c r="K378" s="19">
        <v>1695040</v>
      </c>
      <c r="L378" s="19">
        <v>0</v>
      </c>
      <c r="M378" s="19">
        <v>0</v>
      </c>
      <c r="N378" s="19">
        <v>1695040</v>
      </c>
      <c r="O378" s="19">
        <v>0</v>
      </c>
      <c r="P378" s="19">
        <v>0</v>
      </c>
      <c r="Q378" s="19">
        <v>0</v>
      </c>
      <c r="R378" s="19">
        <v>0</v>
      </c>
      <c r="S378" s="19">
        <v>0</v>
      </c>
      <c r="T378" s="19">
        <v>1695040</v>
      </c>
      <c r="U378" s="19">
        <v>1695040</v>
      </c>
      <c r="V378" s="19">
        <v>0</v>
      </c>
      <c r="W378" s="19">
        <v>1695040</v>
      </c>
      <c r="X378" s="20">
        <f t="shared" si="25"/>
        <v>0</v>
      </c>
      <c r="Y378" s="20">
        <f t="shared" si="22"/>
        <v>0</v>
      </c>
      <c r="Z378" s="20">
        <f t="shared" si="23"/>
        <v>0</v>
      </c>
      <c r="AA378" s="21">
        <f t="shared" si="24"/>
        <v>0</v>
      </c>
    </row>
    <row r="379" spans="1:27" outlineLevel="2" x14ac:dyDescent="0.25">
      <c r="A379" s="15" t="s">
        <v>196</v>
      </c>
      <c r="B379" s="16" t="s">
        <v>32</v>
      </c>
      <c r="C379" s="16" t="s">
        <v>97</v>
      </c>
      <c r="D379" s="16" t="s">
        <v>106</v>
      </c>
      <c r="E379" s="16"/>
      <c r="F379" s="16" t="s">
        <v>35</v>
      </c>
      <c r="G379" s="16">
        <v>1120</v>
      </c>
      <c r="H379" s="16">
        <v>3480</v>
      </c>
      <c r="I379" s="17" t="s">
        <v>107</v>
      </c>
      <c r="J379" s="18">
        <v>3650173</v>
      </c>
      <c r="K379" s="19">
        <v>3650173</v>
      </c>
      <c r="L379" s="19">
        <v>0</v>
      </c>
      <c r="M379" s="19">
        <v>0</v>
      </c>
      <c r="N379" s="19">
        <v>3650173</v>
      </c>
      <c r="O379" s="19">
        <v>0</v>
      </c>
      <c r="P379" s="19">
        <v>662855.63</v>
      </c>
      <c r="Q379" s="19">
        <v>0</v>
      </c>
      <c r="R379" s="19">
        <v>0</v>
      </c>
      <c r="S379" s="19">
        <v>0</v>
      </c>
      <c r="T379" s="19">
        <v>2848073.37</v>
      </c>
      <c r="U379" s="19">
        <v>2987317.37</v>
      </c>
      <c r="V379" s="19">
        <v>0</v>
      </c>
      <c r="W379" s="19">
        <v>2987317.37</v>
      </c>
      <c r="X379" s="20">
        <f t="shared" si="25"/>
        <v>0</v>
      </c>
      <c r="Y379" s="20">
        <f t="shared" si="22"/>
        <v>0</v>
      </c>
      <c r="Z379" s="20">
        <f t="shared" si="23"/>
        <v>0.18159567505430566</v>
      </c>
      <c r="AA379" s="21">
        <f t="shared" si="24"/>
        <v>0.18159567505430566</v>
      </c>
    </row>
    <row r="380" spans="1:27" outlineLevel="2" x14ac:dyDescent="0.25">
      <c r="A380" s="15" t="s">
        <v>196</v>
      </c>
      <c r="B380" s="16" t="s">
        <v>32</v>
      </c>
      <c r="C380" s="16" t="s">
        <v>97</v>
      </c>
      <c r="D380" s="16" t="s">
        <v>108</v>
      </c>
      <c r="E380" s="16"/>
      <c r="F380" s="16" t="s">
        <v>35</v>
      </c>
      <c r="G380" s="16">
        <v>1120</v>
      </c>
      <c r="H380" s="16">
        <v>3480</v>
      </c>
      <c r="I380" s="17" t="s">
        <v>109</v>
      </c>
      <c r="J380" s="18">
        <v>48883655</v>
      </c>
      <c r="K380" s="19">
        <v>48883655</v>
      </c>
      <c r="L380" s="19">
        <v>0</v>
      </c>
      <c r="M380" s="19">
        <v>0</v>
      </c>
      <c r="N380" s="19">
        <v>48883655</v>
      </c>
      <c r="O380" s="19">
        <v>0</v>
      </c>
      <c r="P380" s="19">
        <v>8214168.3300000001</v>
      </c>
      <c r="Q380" s="19">
        <v>0</v>
      </c>
      <c r="R380" s="19">
        <v>0</v>
      </c>
      <c r="S380" s="19">
        <v>0</v>
      </c>
      <c r="T380" s="19">
        <v>39669486.670000002</v>
      </c>
      <c r="U380" s="19">
        <v>40669486.670000002</v>
      </c>
      <c r="V380" s="19">
        <v>0</v>
      </c>
      <c r="W380" s="19">
        <v>40669486.670000002</v>
      </c>
      <c r="X380" s="20">
        <f t="shared" si="25"/>
        <v>0</v>
      </c>
      <c r="Y380" s="20">
        <f t="shared" si="22"/>
        <v>0</v>
      </c>
      <c r="Z380" s="20">
        <f t="shared" si="23"/>
        <v>0.16803506877707897</v>
      </c>
      <c r="AA380" s="21">
        <f t="shared" si="24"/>
        <v>0.16803506877707897</v>
      </c>
    </row>
    <row r="381" spans="1:27" ht="30" outlineLevel="2" x14ac:dyDescent="0.25">
      <c r="A381" s="15" t="s">
        <v>196</v>
      </c>
      <c r="B381" s="16" t="s">
        <v>32</v>
      </c>
      <c r="C381" s="16" t="s">
        <v>97</v>
      </c>
      <c r="D381" s="16" t="s">
        <v>110</v>
      </c>
      <c r="E381" s="16"/>
      <c r="F381" s="16" t="s">
        <v>35</v>
      </c>
      <c r="G381" s="16">
        <v>1120</v>
      </c>
      <c r="H381" s="16">
        <v>3480</v>
      </c>
      <c r="I381" s="17" t="s">
        <v>111</v>
      </c>
      <c r="J381" s="18">
        <v>16340105</v>
      </c>
      <c r="K381" s="19">
        <v>16340105</v>
      </c>
      <c r="L381" s="19">
        <v>0</v>
      </c>
      <c r="M381" s="19">
        <v>0</v>
      </c>
      <c r="N381" s="19">
        <v>16340105</v>
      </c>
      <c r="O381" s="19">
        <v>0</v>
      </c>
      <c r="P381" s="19">
        <v>2528706.11</v>
      </c>
      <c r="Q381" s="19">
        <v>0</v>
      </c>
      <c r="R381" s="19">
        <v>0</v>
      </c>
      <c r="S381" s="19">
        <v>0</v>
      </c>
      <c r="T381" s="19">
        <v>-2528706.11</v>
      </c>
      <c r="U381" s="19">
        <v>13811398.890000001</v>
      </c>
      <c r="V381" s="19">
        <v>0</v>
      </c>
      <c r="W381" s="19">
        <v>13811398.890000001</v>
      </c>
      <c r="X381" s="20">
        <f t="shared" si="25"/>
        <v>0</v>
      </c>
      <c r="Y381" s="20">
        <f t="shared" si="22"/>
        <v>0</v>
      </c>
      <c r="Z381" s="20">
        <f t="shared" si="23"/>
        <v>0.15475458144240811</v>
      </c>
      <c r="AA381" s="21">
        <f t="shared" si="24"/>
        <v>0.15475458144240811</v>
      </c>
    </row>
    <row r="382" spans="1:27" ht="30" outlineLevel="2" x14ac:dyDescent="0.25">
      <c r="A382" s="15" t="s">
        <v>196</v>
      </c>
      <c r="B382" s="16" t="s">
        <v>32</v>
      </c>
      <c r="C382" s="16" t="s">
        <v>97</v>
      </c>
      <c r="D382" s="16" t="s">
        <v>250</v>
      </c>
      <c r="E382" s="16"/>
      <c r="F382" s="16" t="s">
        <v>35</v>
      </c>
      <c r="G382" s="16">
        <v>1120</v>
      </c>
      <c r="H382" s="16">
        <v>3480</v>
      </c>
      <c r="I382" s="17" t="s">
        <v>251</v>
      </c>
      <c r="J382" s="18">
        <v>1331284</v>
      </c>
      <c r="K382" s="19">
        <v>1331284</v>
      </c>
      <c r="L382" s="19">
        <v>0</v>
      </c>
      <c r="M382" s="19">
        <v>0</v>
      </c>
      <c r="N382" s="19">
        <v>1331284</v>
      </c>
      <c r="O382" s="19">
        <v>0</v>
      </c>
      <c r="P382" s="19">
        <v>455383.23</v>
      </c>
      <c r="Q382" s="19">
        <v>360718.83</v>
      </c>
      <c r="R382" s="19">
        <v>0</v>
      </c>
      <c r="S382" s="19">
        <v>0</v>
      </c>
      <c r="T382" s="19">
        <v>515181.94</v>
      </c>
      <c r="U382" s="19">
        <v>515181.94</v>
      </c>
      <c r="V382" s="19">
        <v>0</v>
      </c>
      <c r="W382" s="19">
        <v>515181.94</v>
      </c>
      <c r="X382" s="20">
        <f t="shared" si="25"/>
        <v>0</v>
      </c>
      <c r="Y382" s="20">
        <f t="shared" si="22"/>
        <v>0</v>
      </c>
      <c r="Z382" s="20">
        <f t="shared" si="23"/>
        <v>0.61301875482616786</v>
      </c>
      <c r="AA382" s="21">
        <f t="shared" si="24"/>
        <v>0.61301875482616786</v>
      </c>
    </row>
    <row r="383" spans="1:27" ht="30" outlineLevel="2" x14ac:dyDescent="0.25">
      <c r="A383" s="15" t="s">
        <v>196</v>
      </c>
      <c r="B383" s="16" t="s">
        <v>32</v>
      </c>
      <c r="C383" s="16" t="s">
        <v>97</v>
      </c>
      <c r="D383" s="16" t="s">
        <v>112</v>
      </c>
      <c r="E383" s="16"/>
      <c r="F383" s="16" t="s">
        <v>35</v>
      </c>
      <c r="G383" s="16">
        <v>1120</v>
      </c>
      <c r="H383" s="16">
        <v>3480</v>
      </c>
      <c r="I383" s="17" t="s">
        <v>113</v>
      </c>
      <c r="J383" s="18">
        <v>20783584</v>
      </c>
      <c r="K383" s="19">
        <v>20783584</v>
      </c>
      <c r="L383" s="19"/>
      <c r="M383" s="19">
        <v>175000</v>
      </c>
      <c r="N383" s="19">
        <v>20958584</v>
      </c>
      <c r="O383" s="19">
        <v>0</v>
      </c>
      <c r="P383" s="19">
        <v>3910537.17</v>
      </c>
      <c r="Q383" s="19">
        <v>0</v>
      </c>
      <c r="R383" s="19">
        <v>0</v>
      </c>
      <c r="S383" s="19">
        <v>0</v>
      </c>
      <c r="T383" s="19">
        <v>-3910537.17</v>
      </c>
      <c r="U383" s="19">
        <v>16873046.829999998</v>
      </c>
      <c r="V383" s="19">
        <v>0</v>
      </c>
      <c r="W383" s="19">
        <v>17048046.829999998</v>
      </c>
      <c r="X383" s="20">
        <f t="shared" si="25"/>
        <v>0</v>
      </c>
      <c r="Y383" s="20">
        <f t="shared" si="22"/>
        <v>0</v>
      </c>
      <c r="Z383" s="20">
        <f t="shared" si="23"/>
        <v>0.18658403497106485</v>
      </c>
      <c r="AA383" s="21">
        <f t="shared" si="24"/>
        <v>0.18658403497106485</v>
      </c>
    </row>
    <row r="384" spans="1:27" outlineLevel="2" x14ac:dyDescent="0.25">
      <c r="A384" s="15" t="s">
        <v>196</v>
      </c>
      <c r="B384" s="16" t="s">
        <v>32</v>
      </c>
      <c r="C384" s="16" t="s">
        <v>97</v>
      </c>
      <c r="D384" s="16" t="s">
        <v>252</v>
      </c>
      <c r="E384" s="16"/>
      <c r="F384" s="16" t="s">
        <v>35</v>
      </c>
      <c r="G384" s="16">
        <v>1120</v>
      </c>
      <c r="H384" s="16">
        <v>3480</v>
      </c>
      <c r="I384" s="17" t="s">
        <v>253</v>
      </c>
      <c r="J384" s="18">
        <v>1000000</v>
      </c>
      <c r="K384" s="19">
        <v>1000000</v>
      </c>
      <c r="L384" s="19">
        <v>0</v>
      </c>
      <c r="M384" s="19">
        <v>0</v>
      </c>
      <c r="N384" s="19">
        <v>1000000</v>
      </c>
      <c r="O384" s="19">
        <v>0</v>
      </c>
      <c r="P384" s="19">
        <v>0</v>
      </c>
      <c r="Q384" s="19">
        <v>0</v>
      </c>
      <c r="R384" s="19">
        <v>0</v>
      </c>
      <c r="S384" s="19">
        <v>0</v>
      </c>
      <c r="T384" s="19">
        <v>1000000</v>
      </c>
      <c r="U384" s="19">
        <v>1000000</v>
      </c>
      <c r="V384" s="19">
        <v>0</v>
      </c>
      <c r="W384" s="19">
        <v>1000000</v>
      </c>
      <c r="X384" s="20">
        <f t="shared" si="25"/>
        <v>0</v>
      </c>
      <c r="Y384" s="20">
        <f t="shared" si="22"/>
        <v>0</v>
      </c>
      <c r="Z384" s="20">
        <f t="shared" si="23"/>
        <v>0</v>
      </c>
      <c r="AA384" s="21">
        <f t="shared" si="24"/>
        <v>0</v>
      </c>
    </row>
    <row r="385" spans="1:27" outlineLevel="2" x14ac:dyDescent="0.25">
      <c r="A385" s="15" t="s">
        <v>196</v>
      </c>
      <c r="B385" s="16" t="s">
        <v>32</v>
      </c>
      <c r="C385" s="16" t="s">
        <v>97</v>
      </c>
      <c r="D385" s="16" t="s">
        <v>114</v>
      </c>
      <c r="E385" s="16"/>
      <c r="F385" s="16" t="s">
        <v>35</v>
      </c>
      <c r="G385" s="16">
        <v>1120</v>
      </c>
      <c r="H385" s="16">
        <v>3480</v>
      </c>
      <c r="I385" s="17" t="s">
        <v>115</v>
      </c>
      <c r="J385" s="18">
        <v>109122182</v>
      </c>
      <c r="K385" s="19">
        <v>109122182</v>
      </c>
      <c r="L385" s="19">
        <v>0</v>
      </c>
      <c r="M385" s="19">
        <v>0</v>
      </c>
      <c r="N385" s="19">
        <v>109122182</v>
      </c>
      <c r="O385" s="19">
        <v>0</v>
      </c>
      <c r="P385" s="19">
        <v>884889.31</v>
      </c>
      <c r="Q385" s="19">
        <v>3151628.98</v>
      </c>
      <c r="R385" s="19">
        <v>11537607.34</v>
      </c>
      <c r="S385" s="19">
        <v>11537607.34</v>
      </c>
      <c r="T385" s="19">
        <v>13581419.369999999</v>
      </c>
      <c r="U385" s="19">
        <v>93548056.370000005</v>
      </c>
      <c r="V385" s="19">
        <v>0</v>
      </c>
      <c r="W385" s="19">
        <v>93548056.36999999</v>
      </c>
      <c r="X385" s="20">
        <f t="shared" si="25"/>
        <v>0.10573109086106801</v>
      </c>
      <c r="Y385" s="20">
        <f t="shared" si="22"/>
        <v>0.10573109086106801</v>
      </c>
      <c r="Z385" s="20">
        <f t="shared" si="23"/>
        <v>3.6990813563460449E-2</v>
      </c>
      <c r="AA385" s="21">
        <f t="shared" si="24"/>
        <v>0.14272190442452845</v>
      </c>
    </row>
    <row r="386" spans="1:27" ht="30" outlineLevel="2" x14ac:dyDescent="0.25">
      <c r="A386" s="15" t="s">
        <v>196</v>
      </c>
      <c r="B386" s="16" t="s">
        <v>32</v>
      </c>
      <c r="C386" s="16" t="s">
        <v>97</v>
      </c>
      <c r="D386" s="16" t="s">
        <v>254</v>
      </c>
      <c r="E386" s="16"/>
      <c r="F386" s="16" t="s">
        <v>35</v>
      </c>
      <c r="G386" s="16">
        <v>1120</v>
      </c>
      <c r="H386" s="16">
        <v>3480</v>
      </c>
      <c r="I386" s="17" t="s">
        <v>255</v>
      </c>
      <c r="J386" s="18">
        <v>369030</v>
      </c>
      <c r="K386" s="19">
        <v>369030</v>
      </c>
      <c r="L386" s="19">
        <v>0</v>
      </c>
      <c r="M386" s="19">
        <v>0</v>
      </c>
      <c r="N386" s="19">
        <v>369030</v>
      </c>
      <c r="O386" s="19">
        <v>0</v>
      </c>
      <c r="P386" s="19">
        <v>0</v>
      </c>
      <c r="Q386" s="19">
        <v>0</v>
      </c>
      <c r="R386" s="19">
        <v>0</v>
      </c>
      <c r="S386" s="19">
        <v>0</v>
      </c>
      <c r="T386" s="19">
        <v>369030</v>
      </c>
      <c r="U386" s="19">
        <v>369030</v>
      </c>
      <c r="V386" s="19">
        <v>0</v>
      </c>
      <c r="W386" s="19">
        <v>369030</v>
      </c>
      <c r="X386" s="20">
        <f t="shared" si="25"/>
        <v>0</v>
      </c>
      <c r="Y386" s="20">
        <f t="shared" si="22"/>
        <v>0</v>
      </c>
      <c r="Z386" s="20">
        <f t="shared" si="23"/>
        <v>0</v>
      </c>
      <c r="AA386" s="21">
        <f t="shared" si="24"/>
        <v>0</v>
      </c>
    </row>
    <row r="387" spans="1:27" ht="30" outlineLevel="2" x14ac:dyDescent="0.25">
      <c r="A387" s="15" t="s">
        <v>196</v>
      </c>
      <c r="B387" s="16" t="s">
        <v>32</v>
      </c>
      <c r="C387" s="16" t="s">
        <v>97</v>
      </c>
      <c r="D387" s="16" t="s">
        <v>256</v>
      </c>
      <c r="E387" s="16"/>
      <c r="F387" s="16" t="s">
        <v>35</v>
      </c>
      <c r="G387" s="16">
        <v>1120</v>
      </c>
      <c r="H387" s="16">
        <v>3480</v>
      </c>
      <c r="I387" s="17" t="s">
        <v>257</v>
      </c>
      <c r="J387" s="18">
        <v>5327410</v>
      </c>
      <c r="K387" s="19">
        <v>5327410</v>
      </c>
      <c r="L387" s="19">
        <v>0</v>
      </c>
      <c r="M387" s="19">
        <v>0</v>
      </c>
      <c r="N387" s="19">
        <v>5327410</v>
      </c>
      <c r="O387" s="19">
        <v>0</v>
      </c>
      <c r="P387" s="19">
        <v>421485.76</v>
      </c>
      <c r="Q387" s="19">
        <v>0</v>
      </c>
      <c r="R387" s="19">
        <v>0</v>
      </c>
      <c r="S387" s="19">
        <v>0</v>
      </c>
      <c r="T387" s="19">
        <v>2805924.24</v>
      </c>
      <c r="U387" s="19">
        <v>4905924.24</v>
      </c>
      <c r="V387" s="19">
        <v>0</v>
      </c>
      <c r="W387" s="19">
        <v>4905924.24</v>
      </c>
      <c r="X387" s="20">
        <f t="shared" si="25"/>
        <v>0</v>
      </c>
      <c r="Y387" s="20">
        <f t="shared" si="22"/>
        <v>0</v>
      </c>
      <c r="Z387" s="20">
        <f t="shared" si="23"/>
        <v>7.9116448705843931E-2</v>
      </c>
      <c r="AA387" s="21">
        <f t="shared" si="24"/>
        <v>7.9116448705843931E-2</v>
      </c>
    </row>
    <row r="388" spans="1:27" outlineLevel="2" x14ac:dyDescent="0.25">
      <c r="A388" s="15" t="s">
        <v>270</v>
      </c>
      <c r="B388" s="16" t="s">
        <v>271</v>
      </c>
      <c r="C388" s="16" t="s">
        <v>97</v>
      </c>
      <c r="D388" s="16" t="s">
        <v>102</v>
      </c>
      <c r="E388" s="16"/>
      <c r="F388" s="16" t="s">
        <v>35</v>
      </c>
      <c r="G388" s="16">
        <v>1120</v>
      </c>
      <c r="H388" s="16">
        <v>3480</v>
      </c>
      <c r="I388" s="17" t="s">
        <v>103</v>
      </c>
      <c r="J388" s="18">
        <v>1500000</v>
      </c>
      <c r="K388" s="19">
        <v>1500000</v>
      </c>
      <c r="L388" s="19">
        <v>0</v>
      </c>
      <c r="M388" s="19">
        <v>0</v>
      </c>
      <c r="N388" s="19">
        <v>1500000</v>
      </c>
      <c r="O388" s="19">
        <v>0</v>
      </c>
      <c r="P388" s="19">
        <v>0</v>
      </c>
      <c r="Q388" s="19">
        <v>0</v>
      </c>
      <c r="R388" s="19">
        <v>0</v>
      </c>
      <c r="S388" s="19">
        <v>0</v>
      </c>
      <c r="T388" s="19">
        <v>375000</v>
      </c>
      <c r="U388" s="19">
        <v>1500000</v>
      </c>
      <c r="V388" s="19">
        <v>0</v>
      </c>
      <c r="W388" s="19">
        <v>1500000</v>
      </c>
      <c r="X388" s="20">
        <f t="shared" si="25"/>
        <v>0</v>
      </c>
      <c r="Y388" s="20">
        <f t="shared" si="22"/>
        <v>0</v>
      </c>
      <c r="Z388" s="20">
        <f t="shared" si="23"/>
        <v>0</v>
      </c>
      <c r="AA388" s="21">
        <f t="shared" si="24"/>
        <v>0</v>
      </c>
    </row>
    <row r="389" spans="1:27" ht="30" outlineLevel="2" x14ac:dyDescent="0.25">
      <c r="A389" s="15" t="s">
        <v>270</v>
      </c>
      <c r="B389" s="16" t="s">
        <v>271</v>
      </c>
      <c r="C389" s="16" t="s">
        <v>97</v>
      </c>
      <c r="D389" s="16" t="s">
        <v>104</v>
      </c>
      <c r="E389" s="16"/>
      <c r="F389" s="16" t="s">
        <v>35</v>
      </c>
      <c r="G389" s="16">
        <v>1120</v>
      </c>
      <c r="H389" s="16">
        <v>3480</v>
      </c>
      <c r="I389" s="17" t="s">
        <v>105</v>
      </c>
      <c r="J389" s="18">
        <v>30000</v>
      </c>
      <c r="K389" s="19">
        <v>30000</v>
      </c>
      <c r="L389" s="19">
        <v>0</v>
      </c>
      <c r="M389" s="19">
        <v>0</v>
      </c>
      <c r="N389" s="19">
        <v>30000</v>
      </c>
      <c r="O389" s="19">
        <v>0</v>
      </c>
      <c r="P389" s="19">
        <v>0</v>
      </c>
      <c r="Q389" s="19">
        <v>0</v>
      </c>
      <c r="R389" s="19">
        <v>0</v>
      </c>
      <c r="S389" s="19">
        <v>0</v>
      </c>
      <c r="T389" s="19">
        <v>7500</v>
      </c>
      <c r="U389" s="19">
        <v>30000</v>
      </c>
      <c r="V389" s="19">
        <v>0</v>
      </c>
      <c r="W389" s="19">
        <v>30000</v>
      </c>
      <c r="X389" s="20">
        <f t="shared" si="25"/>
        <v>0</v>
      </c>
      <c r="Y389" s="20">
        <f t="shared" si="22"/>
        <v>0</v>
      </c>
      <c r="Z389" s="20">
        <f t="shared" si="23"/>
        <v>0</v>
      </c>
      <c r="AA389" s="21">
        <f t="shared" si="24"/>
        <v>0</v>
      </c>
    </row>
    <row r="390" spans="1:27" ht="30" outlineLevel="2" x14ac:dyDescent="0.25">
      <c r="A390" s="15" t="s">
        <v>270</v>
      </c>
      <c r="B390" s="16" t="s">
        <v>271</v>
      </c>
      <c r="C390" s="16" t="s">
        <v>97</v>
      </c>
      <c r="D390" s="16" t="s">
        <v>110</v>
      </c>
      <c r="E390" s="16"/>
      <c r="F390" s="16" t="s">
        <v>35</v>
      </c>
      <c r="G390" s="16">
        <v>1120</v>
      </c>
      <c r="H390" s="16">
        <v>3480</v>
      </c>
      <c r="I390" s="17" t="s">
        <v>111</v>
      </c>
      <c r="J390" s="18">
        <v>60243</v>
      </c>
      <c r="K390" s="19">
        <v>60243</v>
      </c>
      <c r="L390" s="19">
        <v>0</v>
      </c>
      <c r="M390" s="19">
        <v>0</v>
      </c>
      <c r="N390" s="19">
        <v>60243</v>
      </c>
      <c r="O390" s="19">
        <v>0</v>
      </c>
      <c r="P390" s="19">
        <v>0</v>
      </c>
      <c r="Q390" s="19">
        <v>0</v>
      </c>
      <c r="R390" s="19">
        <v>0</v>
      </c>
      <c r="S390" s="19">
        <v>0</v>
      </c>
      <c r="T390" s="19">
        <v>15060</v>
      </c>
      <c r="U390" s="19">
        <v>60243</v>
      </c>
      <c r="V390" s="19">
        <v>0</v>
      </c>
      <c r="W390" s="19">
        <v>60243</v>
      </c>
      <c r="X390" s="20">
        <f t="shared" si="25"/>
        <v>0</v>
      </c>
      <c r="Y390" s="20">
        <f t="shared" si="22"/>
        <v>0</v>
      </c>
      <c r="Z390" s="20">
        <f t="shared" si="23"/>
        <v>0</v>
      </c>
      <c r="AA390" s="21">
        <f t="shared" si="24"/>
        <v>0</v>
      </c>
    </row>
    <row r="391" spans="1:27" ht="30" outlineLevel="2" x14ac:dyDescent="0.25">
      <c r="A391" s="15" t="s">
        <v>270</v>
      </c>
      <c r="B391" s="16" t="s">
        <v>271</v>
      </c>
      <c r="C391" s="16" t="s">
        <v>97</v>
      </c>
      <c r="D391" s="16" t="s">
        <v>112</v>
      </c>
      <c r="E391" s="16"/>
      <c r="F391" s="16" t="s">
        <v>35</v>
      </c>
      <c r="G391" s="16">
        <v>1120</v>
      </c>
      <c r="H391" s="16">
        <v>3480</v>
      </c>
      <c r="I391" s="17" t="s">
        <v>113</v>
      </c>
      <c r="J391" s="18">
        <v>300000</v>
      </c>
      <c r="K391" s="19">
        <v>300000</v>
      </c>
      <c r="L391" s="19">
        <v>0</v>
      </c>
      <c r="M391" s="19">
        <v>0</v>
      </c>
      <c r="N391" s="19">
        <v>300000</v>
      </c>
      <c r="O391" s="19">
        <v>0</v>
      </c>
      <c r="P391" s="19">
        <v>0</v>
      </c>
      <c r="Q391" s="19">
        <v>0</v>
      </c>
      <c r="R391" s="19">
        <v>0</v>
      </c>
      <c r="S391" s="19">
        <v>0</v>
      </c>
      <c r="T391" s="19">
        <v>75000</v>
      </c>
      <c r="U391" s="19">
        <v>300000</v>
      </c>
      <c r="V391" s="19">
        <v>0</v>
      </c>
      <c r="W391" s="19">
        <v>300000</v>
      </c>
      <c r="X391" s="20">
        <f t="shared" si="25"/>
        <v>0</v>
      </c>
      <c r="Y391" s="20">
        <f t="shared" si="22"/>
        <v>0</v>
      </c>
      <c r="Z391" s="20">
        <f t="shared" si="23"/>
        <v>0</v>
      </c>
      <c r="AA391" s="21">
        <f t="shared" si="24"/>
        <v>0</v>
      </c>
    </row>
    <row r="392" spans="1:27" ht="30" outlineLevel="2" x14ac:dyDescent="0.25">
      <c r="A392" s="15" t="s">
        <v>270</v>
      </c>
      <c r="B392" s="16" t="s">
        <v>275</v>
      </c>
      <c r="C392" s="16" t="s">
        <v>97</v>
      </c>
      <c r="D392" s="16" t="s">
        <v>104</v>
      </c>
      <c r="E392" s="16"/>
      <c r="F392" s="16" t="s">
        <v>35</v>
      </c>
      <c r="G392" s="16">
        <v>1120</v>
      </c>
      <c r="H392" s="16">
        <v>3480</v>
      </c>
      <c r="I392" s="17" t="s">
        <v>105</v>
      </c>
      <c r="J392" s="18">
        <v>1080000</v>
      </c>
      <c r="K392" s="19">
        <v>1080000</v>
      </c>
      <c r="L392" s="19">
        <v>0</v>
      </c>
      <c r="M392" s="19">
        <v>0</v>
      </c>
      <c r="N392" s="19">
        <v>1080000</v>
      </c>
      <c r="O392" s="19">
        <v>0</v>
      </c>
      <c r="P392" s="19">
        <v>0</v>
      </c>
      <c r="Q392" s="19">
        <v>0</v>
      </c>
      <c r="R392" s="19">
        <v>0</v>
      </c>
      <c r="S392" s="19">
        <v>0</v>
      </c>
      <c r="T392" s="19">
        <v>103252</v>
      </c>
      <c r="U392" s="19">
        <v>1080000</v>
      </c>
      <c r="V392" s="19">
        <v>0</v>
      </c>
      <c r="W392" s="19">
        <v>1080000</v>
      </c>
      <c r="X392" s="20">
        <f t="shared" si="25"/>
        <v>0</v>
      </c>
      <c r="Y392" s="20">
        <f t="shared" si="22"/>
        <v>0</v>
      </c>
      <c r="Z392" s="20">
        <f t="shared" si="23"/>
        <v>0</v>
      </c>
      <c r="AA392" s="21">
        <f t="shared" si="24"/>
        <v>0</v>
      </c>
    </row>
    <row r="393" spans="1:27" ht="30" outlineLevel="2" x14ac:dyDescent="0.25">
      <c r="A393" s="15" t="s">
        <v>270</v>
      </c>
      <c r="B393" s="16" t="s">
        <v>275</v>
      </c>
      <c r="C393" s="16" t="s">
        <v>97</v>
      </c>
      <c r="D393" s="16" t="s">
        <v>110</v>
      </c>
      <c r="E393" s="16"/>
      <c r="F393" s="16" t="s">
        <v>35</v>
      </c>
      <c r="G393" s="16">
        <v>1120</v>
      </c>
      <c r="H393" s="16">
        <v>3480</v>
      </c>
      <c r="I393" s="17" t="s">
        <v>111</v>
      </c>
      <c r="J393" s="18">
        <v>5790000</v>
      </c>
      <c r="K393" s="19">
        <v>5790000</v>
      </c>
      <c r="L393" s="19">
        <v>0</v>
      </c>
      <c r="M393" s="19">
        <v>0</v>
      </c>
      <c r="N393" s="19">
        <v>5790000</v>
      </c>
      <c r="O393" s="19">
        <v>0</v>
      </c>
      <c r="P393" s="19">
        <v>0</v>
      </c>
      <c r="Q393" s="19">
        <v>0</v>
      </c>
      <c r="R393" s="19">
        <v>0</v>
      </c>
      <c r="S393" s="19">
        <v>0</v>
      </c>
      <c r="T393" s="19">
        <v>5596216</v>
      </c>
      <c r="U393" s="19">
        <v>5790000</v>
      </c>
      <c r="V393" s="19">
        <v>0</v>
      </c>
      <c r="W393" s="19">
        <v>5790000</v>
      </c>
      <c r="X393" s="20">
        <f t="shared" si="25"/>
        <v>0</v>
      </c>
      <c r="Y393" s="20">
        <f t="shared" si="22"/>
        <v>0</v>
      </c>
      <c r="Z393" s="20">
        <f t="shared" si="23"/>
        <v>0</v>
      </c>
      <c r="AA393" s="21">
        <f t="shared" si="24"/>
        <v>0</v>
      </c>
    </row>
    <row r="394" spans="1:27" ht="30" outlineLevel="2" x14ac:dyDescent="0.25">
      <c r="A394" s="15" t="s">
        <v>270</v>
      </c>
      <c r="B394" s="16" t="s">
        <v>275</v>
      </c>
      <c r="C394" s="16" t="s">
        <v>97</v>
      </c>
      <c r="D394" s="16" t="s">
        <v>112</v>
      </c>
      <c r="E394" s="16"/>
      <c r="F394" s="16" t="s">
        <v>35</v>
      </c>
      <c r="G394" s="16">
        <v>1120</v>
      </c>
      <c r="H394" s="16">
        <v>3480</v>
      </c>
      <c r="I394" s="17" t="s">
        <v>113</v>
      </c>
      <c r="J394" s="18">
        <v>60000000</v>
      </c>
      <c r="K394" s="19">
        <v>60000000</v>
      </c>
      <c r="L394" s="19">
        <v>0</v>
      </c>
      <c r="M394" s="19">
        <v>0</v>
      </c>
      <c r="N394" s="19">
        <v>60000000</v>
      </c>
      <c r="O394" s="19">
        <v>43006598.799999997</v>
      </c>
      <c r="P394" s="19">
        <v>0</v>
      </c>
      <c r="Q394" s="19">
        <v>0</v>
      </c>
      <c r="R394" s="19">
        <v>0</v>
      </c>
      <c r="S394" s="19">
        <v>0</v>
      </c>
      <c r="T394" s="19">
        <v>16993401.199999999</v>
      </c>
      <c r="U394" s="19">
        <v>16993401.199999999</v>
      </c>
      <c r="V394" s="19">
        <v>0</v>
      </c>
      <c r="W394" s="19">
        <v>16993401.200000003</v>
      </c>
      <c r="X394" s="20">
        <f t="shared" si="25"/>
        <v>0</v>
      </c>
      <c r="Y394" s="20">
        <f t="shared" ref="Y394:Y457" si="27">R394/N394</f>
        <v>0</v>
      </c>
      <c r="Z394" s="20">
        <f t="shared" ref="Z394:Z457" si="28">(O394+P394+Q394)/N394</f>
        <v>0.71677664666666663</v>
      </c>
      <c r="AA394" s="21">
        <f t="shared" ref="AA394:AA457" si="29">Y394+Z394</f>
        <v>0.71677664666666663</v>
      </c>
    </row>
    <row r="395" spans="1:27" outlineLevel="2" x14ac:dyDescent="0.25">
      <c r="A395" s="15" t="s">
        <v>270</v>
      </c>
      <c r="B395" s="16" t="s">
        <v>275</v>
      </c>
      <c r="C395" s="16" t="s">
        <v>97</v>
      </c>
      <c r="D395" s="16" t="s">
        <v>252</v>
      </c>
      <c r="E395" s="16"/>
      <c r="F395" s="16" t="s">
        <v>35</v>
      </c>
      <c r="G395" s="16">
        <v>1120</v>
      </c>
      <c r="H395" s="16">
        <v>3480</v>
      </c>
      <c r="I395" s="17" t="s">
        <v>253</v>
      </c>
      <c r="J395" s="18">
        <v>43058376</v>
      </c>
      <c r="K395" s="19">
        <v>43058376</v>
      </c>
      <c r="L395" s="19">
        <v>0</v>
      </c>
      <c r="M395" s="19">
        <v>0</v>
      </c>
      <c r="N395" s="19">
        <v>43058376</v>
      </c>
      <c r="O395" s="19">
        <v>0</v>
      </c>
      <c r="P395" s="19">
        <v>0</v>
      </c>
      <c r="Q395" s="19">
        <v>0</v>
      </c>
      <c r="R395" s="19">
        <v>0</v>
      </c>
      <c r="S395" s="19">
        <v>0</v>
      </c>
      <c r="T395" s="19">
        <v>43058376</v>
      </c>
      <c r="U395" s="19">
        <v>43058376</v>
      </c>
      <c r="V395" s="19">
        <v>0</v>
      </c>
      <c r="W395" s="19">
        <v>43058376</v>
      </c>
      <c r="X395" s="20">
        <f t="shared" si="25"/>
        <v>0</v>
      </c>
      <c r="Y395" s="20">
        <f t="shared" si="27"/>
        <v>0</v>
      </c>
      <c r="Z395" s="20">
        <f t="shared" si="28"/>
        <v>0</v>
      </c>
      <c r="AA395" s="21">
        <f t="shared" si="29"/>
        <v>0</v>
      </c>
    </row>
    <row r="396" spans="1:27" ht="30" outlineLevel="2" x14ac:dyDescent="0.25">
      <c r="A396" s="15" t="s">
        <v>270</v>
      </c>
      <c r="B396" s="16" t="s">
        <v>275</v>
      </c>
      <c r="C396" s="16" t="s">
        <v>97</v>
      </c>
      <c r="D396" s="16" t="s">
        <v>254</v>
      </c>
      <c r="E396" s="16"/>
      <c r="F396" s="16" t="s">
        <v>35</v>
      </c>
      <c r="G396" s="16">
        <v>1120</v>
      </c>
      <c r="H396" s="16">
        <v>3480</v>
      </c>
      <c r="I396" s="17" t="s">
        <v>255</v>
      </c>
      <c r="J396" s="18">
        <v>39400000</v>
      </c>
      <c r="K396" s="19">
        <v>39400000</v>
      </c>
      <c r="L396" s="19">
        <v>0</v>
      </c>
      <c r="M396" s="19">
        <v>0</v>
      </c>
      <c r="N396" s="19">
        <v>39400000</v>
      </c>
      <c r="O396" s="19">
        <v>0</v>
      </c>
      <c r="P396" s="19">
        <v>0</v>
      </c>
      <c r="Q396" s="19">
        <v>0</v>
      </c>
      <c r="R396" s="19">
        <v>0</v>
      </c>
      <c r="S396" s="19">
        <v>0</v>
      </c>
      <c r="T396" s="19">
        <v>39400000</v>
      </c>
      <c r="U396" s="19">
        <v>39400000</v>
      </c>
      <c r="V396" s="19">
        <v>0</v>
      </c>
      <c r="W396" s="19">
        <v>39400000</v>
      </c>
      <c r="X396" s="20">
        <f t="shared" si="25"/>
        <v>0</v>
      </c>
      <c r="Y396" s="20">
        <f t="shared" si="27"/>
        <v>0</v>
      </c>
      <c r="Z396" s="20">
        <f t="shared" si="28"/>
        <v>0</v>
      </c>
      <c r="AA396" s="21">
        <f t="shared" si="29"/>
        <v>0</v>
      </c>
    </row>
    <row r="397" spans="1:27" ht="30" outlineLevel="2" x14ac:dyDescent="0.25">
      <c r="A397" s="15" t="s">
        <v>270</v>
      </c>
      <c r="B397" s="16" t="s">
        <v>275</v>
      </c>
      <c r="C397" s="16" t="s">
        <v>97</v>
      </c>
      <c r="D397" s="16" t="s">
        <v>116</v>
      </c>
      <c r="E397" s="16"/>
      <c r="F397" s="16" t="s">
        <v>35</v>
      </c>
      <c r="G397" s="16">
        <v>1120</v>
      </c>
      <c r="H397" s="16">
        <v>3480</v>
      </c>
      <c r="I397" s="17" t="s">
        <v>117</v>
      </c>
      <c r="J397" s="18">
        <v>38140000</v>
      </c>
      <c r="K397" s="19">
        <v>38140000</v>
      </c>
      <c r="L397" s="19">
        <v>0</v>
      </c>
      <c r="M397" s="19">
        <v>0</v>
      </c>
      <c r="N397" s="19">
        <v>38140000</v>
      </c>
      <c r="O397" s="19">
        <v>0</v>
      </c>
      <c r="P397" s="19">
        <v>0</v>
      </c>
      <c r="Q397" s="19">
        <v>0</v>
      </c>
      <c r="R397" s="19">
        <v>0</v>
      </c>
      <c r="S397" s="19">
        <v>0</v>
      </c>
      <c r="T397" s="19">
        <v>0</v>
      </c>
      <c r="U397" s="19">
        <v>38140000</v>
      </c>
      <c r="V397" s="19">
        <v>0</v>
      </c>
      <c r="W397" s="19">
        <v>38140000</v>
      </c>
      <c r="X397" s="20">
        <f t="shared" si="25"/>
        <v>0</v>
      </c>
      <c r="Y397" s="20">
        <f t="shared" si="27"/>
        <v>0</v>
      </c>
      <c r="Z397" s="20">
        <f t="shared" si="28"/>
        <v>0</v>
      </c>
      <c r="AA397" s="21">
        <f t="shared" si="29"/>
        <v>0</v>
      </c>
    </row>
    <row r="398" spans="1:27" ht="30" outlineLevel="2" x14ac:dyDescent="0.25">
      <c r="A398" s="15" t="s">
        <v>270</v>
      </c>
      <c r="B398" s="16" t="s">
        <v>275</v>
      </c>
      <c r="C398" s="16" t="s">
        <v>97</v>
      </c>
      <c r="D398" s="16" t="s">
        <v>256</v>
      </c>
      <c r="E398" s="16"/>
      <c r="F398" s="16" t="s">
        <v>35</v>
      </c>
      <c r="G398" s="16">
        <v>1120</v>
      </c>
      <c r="H398" s="16">
        <v>3480</v>
      </c>
      <c r="I398" s="17" t="s">
        <v>257</v>
      </c>
      <c r="J398" s="18">
        <v>66200000</v>
      </c>
      <c r="K398" s="19">
        <v>66200000</v>
      </c>
      <c r="L398" s="19">
        <v>0</v>
      </c>
      <c r="M398" s="19">
        <v>0</v>
      </c>
      <c r="N398" s="19">
        <v>66200000</v>
      </c>
      <c r="O398" s="19">
        <v>0</v>
      </c>
      <c r="P398" s="19">
        <v>0</v>
      </c>
      <c r="Q398" s="19">
        <v>0</v>
      </c>
      <c r="R398" s="19">
        <v>0</v>
      </c>
      <c r="S398" s="19">
        <v>0</v>
      </c>
      <c r="T398" s="19">
        <v>66200000</v>
      </c>
      <c r="U398" s="19">
        <v>66200000</v>
      </c>
      <c r="V398" s="19">
        <v>0</v>
      </c>
      <c r="W398" s="19">
        <v>66200000</v>
      </c>
      <c r="X398" s="20">
        <f t="shared" si="25"/>
        <v>0</v>
      </c>
      <c r="Y398" s="20">
        <f t="shared" si="27"/>
        <v>0</v>
      </c>
      <c r="Z398" s="20">
        <f t="shared" si="28"/>
        <v>0</v>
      </c>
      <c r="AA398" s="21">
        <f t="shared" si="29"/>
        <v>0</v>
      </c>
    </row>
    <row r="399" spans="1:27" ht="30" outlineLevel="2" x14ac:dyDescent="0.25">
      <c r="A399" s="15" t="s">
        <v>270</v>
      </c>
      <c r="B399" s="16" t="s">
        <v>300</v>
      </c>
      <c r="C399" s="16" t="s">
        <v>97</v>
      </c>
      <c r="D399" s="16" t="s">
        <v>234</v>
      </c>
      <c r="E399" s="16"/>
      <c r="F399" s="16" t="s">
        <v>35</v>
      </c>
      <c r="G399" s="16">
        <v>1120</v>
      </c>
      <c r="H399" s="16">
        <v>3480</v>
      </c>
      <c r="I399" s="17" t="s">
        <v>235</v>
      </c>
      <c r="J399" s="18">
        <v>89470</v>
      </c>
      <c r="K399" s="19">
        <v>89470</v>
      </c>
      <c r="L399" s="19">
        <v>0</v>
      </c>
      <c r="M399" s="19">
        <v>0</v>
      </c>
      <c r="N399" s="19">
        <v>89470</v>
      </c>
      <c r="O399" s="19">
        <v>0</v>
      </c>
      <c r="P399" s="19">
        <v>0</v>
      </c>
      <c r="Q399" s="19">
        <v>0</v>
      </c>
      <c r="R399" s="19">
        <v>0</v>
      </c>
      <c r="S399" s="19">
        <v>0</v>
      </c>
      <c r="T399" s="19">
        <v>22365</v>
      </c>
      <c r="U399" s="19">
        <v>89470</v>
      </c>
      <c r="V399" s="19">
        <v>0</v>
      </c>
      <c r="W399" s="19">
        <v>89470</v>
      </c>
      <c r="X399" s="20">
        <f t="shared" si="25"/>
        <v>0</v>
      </c>
      <c r="Y399" s="20">
        <f t="shared" si="27"/>
        <v>0</v>
      </c>
      <c r="Z399" s="20">
        <f t="shared" si="28"/>
        <v>0</v>
      </c>
      <c r="AA399" s="21">
        <f t="shared" si="29"/>
        <v>0</v>
      </c>
    </row>
    <row r="400" spans="1:27" outlineLevel="2" x14ac:dyDescent="0.25">
      <c r="A400" s="15" t="s">
        <v>270</v>
      </c>
      <c r="B400" s="16" t="s">
        <v>300</v>
      </c>
      <c r="C400" s="16" t="s">
        <v>97</v>
      </c>
      <c r="D400" s="16" t="s">
        <v>100</v>
      </c>
      <c r="E400" s="16"/>
      <c r="F400" s="16" t="s">
        <v>35</v>
      </c>
      <c r="G400" s="16">
        <v>1120</v>
      </c>
      <c r="H400" s="16">
        <v>3480</v>
      </c>
      <c r="I400" s="17" t="s">
        <v>101</v>
      </c>
      <c r="J400" s="18">
        <v>9707550</v>
      </c>
      <c r="K400" s="19">
        <v>9707550</v>
      </c>
      <c r="L400" s="19">
        <v>0</v>
      </c>
      <c r="M400" s="19">
        <v>0</v>
      </c>
      <c r="N400" s="19">
        <v>9707550</v>
      </c>
      <c r="O400" s="19">
        <v>0</v>
      </c>
      <c r="P400" s="19">
        <v>0</v>
      </c>
      <c r="Q400" s="19">
        <v>0</v>
      </c>
      <c r="R400" s="19">
        <v>0</v>
      </c>
      <c r="S400" s="19">
        <v>0</v>
      </c>
      <c r="T400" s="19">
        <v>2426890</v>
      </c>
      <c r="U400" s="19">
        <v>9707550</v>
      </c>
      <c r="V400" s="19">
        <v>0</v>
      </c>
      <c r="W400" s="19">
        <v>9707550</v>
      </c>
      <c r="X400" s="20">
        <f t="shared" si="25"/>
        <v>0</v>
      </c>
      <c r="Y400" s="20">
        <f t="shared" si="27"/>
        <v>0</v>
      </c>
      <c r="Z400" s="20">
        <f t="shared" si="28"/>
        <v>0</v>
      </c>
      <c r="AA400" s="21">
        <f t="shared" si="29"/>
        <v>0</v>
      </c>
    </row>
    <row r="401" spans="1:27" ht="30" outlineLevel="2" x14ac:dyDescent="0.25">
      <c r="A401" s="15" t="s">
        <v>270</v>
      </c>
      <c r="B401" s="16" t="s">
        <v>300</v>
      </c>
      <c r="C401" s="16" t="s">
        <v>97</v>
      </c>
      <c r="D401" s="16" t="s">
        <v>104</v>
      </c>
      <c r="E401" s="16"/>
      <c r="F401" s="16" t="s">
        <v>35</v>
      </c>
      <c r="G401" s="16">
        <v>1120</v>
      </c>
      <c r="H401" s="16">
        <v>3480</v>
      </c>
      <c r="I401" s="17" t="s">
        <v>105</v>
      </c>
      <c r="J401" s="18">
        <v>1745678</v>
      </c>
      <c r="K401" s="19">
        <v>1745678</v>
      </c>
      <c r="L401" s="19">
        <v>0</v>
      </c>
      <c r="M401" s="19">
        <v>0</v>
      </c>
      <c r="N401" s="19">
        <v>1745678</v>
      </c>
      <c r="O401" s="19">
        <v>0</v>
      </c>
      <c r="P401" s="19">
        <v>0</v>
      </c>
      <c r="Q401" s="19">
        <v>0</v>
      </c>
      <c r="R401" s="19">
        <v>0</v>
      </c>
      <c r="S401" s="19">
        <v>0</v>
      </c>
      <c r="T401" s="19">
        <v>436419</v>
      </c>
      <c r="U401" s="19">
        <v>1745678</v>
      </c>
      <c r="V401" s="19">
        <v>0</v>
      </c>
      <c r="W401" s="19">
        <v>1745678</v>
      </c>
      <c r="X401" s="20">
        <f t="shared" si="25"/>
        <v>0</v>
      </c>
      <c r="Y401" s="20">
        <f t="shared" si="27"/>
        <v>0</v>
      </c>
      <c r="Z401" s="20">
        <f t="shared" si="28"/>
        <v>0</v>
      </c>
      <c r="AA401" s="21">
        <f t="shared" si="29"/>
        <v>0</v>
      </c>
    </row>
    <row r="402" spans="1:27" outlineLevel="2" x14ac:dyDescent="0.25">
      <c r="A402" s="15" t="s">
        <v>270</v>
      </c>
      <c r="B402" s="16" t="s">
        <v>300</v>
      </c>
      <c r="C402" s="16" t="s">
        <v>97</v>
      </c>
      <c r="D402" s="16" t="s">
        <v>106</v>
      </c>
      <c r="E402" s="16"/>
      <c r="F402" s="16" t="s">
        <v>35</v>
      </c>
      <c r="G402" s="16">
        <v>1120</v>
      </c>
      <c r="H402" s="16">
        <v>3480</v>
      </c>
      <c r="I402" s="17" t="s">
        <v>107</v>
      </c>
      <c r="J402" s="18">
        <v>53670</v>
      </c>
      <c r="K402" s="19">
        <v>53670</v>
      </c>
      <c r="L402" s="19">
        <v>0</v>
      </c>
      <c r="M402" s="19">
        <v>0</v>
      </c>
      <c r="N402" s="19">
        <v>53670</v>
      </c>
      <c r="O402" s="19">
        <v>0</v>
      </c>
      <c r="P402" s="19">
        <v>0</v>
      </c>
      <c r="Q402" s="19">
        <v>0</v>
      </c>
      <c r="R402" s="19">
        <v>0</v>
      </c>
      <c r="S402" s="19">
        <v>0</v>
      </c>
      <c r="T402" s="19">
        <v>13415</v>
      </c>
      <c r="U402" s="19">
        <v>53670</v>
      </c>
      <c r="V402" s="19">
        <v>0</v>
      </c>
      <c r="W402" s="19">
        <v>53670</v>
      </c>
      <c r="X402" s="20">
        <f t="shared" si="25"/>
        <v>0</v>
      </c>
      <c r="Y402" s="20">
        <f t="shared" si="27"/>
        <v>0</v>
      </c>
      <c r="Z402" s="20">
        <f t="shared" si="28"/>
        <v>0</v>
      </c>
      <c r="AA402" s="21">
        <f t="shared" si="29"/>
        <v>0</v>
      </c>
    </row>
    <row r="403" spans="1:27" ht="30" outlineLevel="2" x14ac:dyDescent="0.25">
      <c r="A403" s="15" t="s">
        <v>270</v>
      </c>
      <c r="B403" s="16" t="s">
        <v>300</v>
      </c>
      <c r="C403" s="16" t="s">
        <v>97</v>
      </c>
      <c r="D403" s="16" t="s">
        <v>110</v>
      </c>
      <c r="E403" s="16"/>
      <c r="F403" s="16" t="s">
        <v>35</v>
      </c>
      <c r="G403" s="16">
        <v>1120</v>
      </c>
      <c r="H403" s="16">
        <v>3480</v>
      </c>
      <c r="I403" s="17" t="s">
        <v>111</v>
      </c>
      <c r="J403" s="18">
        <v>1502000</v>
      </c>
      <c r="K403" s="19">
        <v>1502000</v>
      </c>
      <c r="L403" s="19">
        <v>0</v>
      </c>
      <c r="M403" s="19">
        <v>0</v>
      </c>
      <c r="N403" s="19">
        <v>1502000</v>
      </c>
      <c r="O403" s="19">
        <v>0</v>
      </c>
      <c r="P403" s="19">
        <v>0</v>
      </c>
      <c r="Q403" s="19">
        <v>0</v>
      </c>
      <c r="R403" s="19">
        <v>0</v>
      </c>
      <c r="S403" s="19">
        <v>0</v>
      </c>
      <c r="T403" s="19">
        <v>375500</v>
      </c>
      <c r="U403" s="19">
        <v>1502000</v>
      </c>
      <c r="V403" s="19">
        <v>0</v>
      </c>
      <c r="W403" s="19">
        <v>1502000</v>
      </c>
      <c r="X403" s="20">
        <f t="shared" si="25"/>
        <v>0</v>
      </c>
      <c r="Y403" s="20">
        <f t="shared" si="27"/>
        <v>0</v>
      </c>
      <c r="Z403" s="20">
        <f t="shared" si="28"/>
        <v>0</v>
      </c>
      <c r="AA403" s="21">
        <f t="shared" si="29"/>
        <v>0</v>
      </c>
    </row>
    <row r="404" spans="1:27" ht="30" outlineLevel="2" x14ac:dyDescent="0.25">
      <c r="A404" s="15" t="s">
        <v>270</v>
      </c>
      <c r="B404" s="16" t="s">
        <v>300</v>
      </c>
      <c r="C404" s="16" t="s">
        <v>97</v>
      </c>
      <c r="D404" s="16" t="s">
        <v>112</v>
      </c>
      <c r="E404" s="16"/>
      <c r="F404" s="16" t="s">
        <v>35</v>
      </c>
      <c r="G404" s="16">
        <v>1120</v>
      </c>
      <c r="H404" s="16">
        <v>3480</v>
      </c>
      <c r="I404" s="17" t="s">
        <v>113</v>
      </c>
      <c r="J404" s="18">
        <v>280000</v>
      </c>
      <c r="K404" s="19">
        <v>280000</v>
      </c>
      <c r="L404" s="19">
        <v>0</v>
      </c>
      <c r="M404" s="19">
        <v>0</v>
      </c>
      <c r="N404" s="19">
        <v>280000</v>
      </c>
      <c r="O404" s="19">
        <v>0</v>
      </c>
      <c r="P404" s="19">
        <v>0</v>
      </c>
      <c r="Q404" s="19">
        <v>0</v>
      </c>
      <c r="R404" s="19">
        <v>0</v>
      </c>
      <c r="S404" s="19">
        <v>0</v>
      </c>
      <c r="T404" s="19">
        <v>70000</v>
      </c>
      <c r="U404" s="19">
        <v>280000</v>
      </c>
      <c r="V404" s="19">
        <v>0</v>
      </c>
      <c r="W404" s="19">
        <v>280000</v>
      </c>
      <c r="X404" s="20">
        <f t="shared" si="25"/>
        <v>0</v>
      </c>
      <c r="Y404" s="20">
        <f t="shared" si="27"/>
        <v>0</v>
      </c>
      <c r="Z404" s="20">
        <f t="shared" si="28"/>
        <v>0</v>
      </c>
      <c r="AA404" s="21">
        <f t="shared" si="29"/>
        <v>0</v>
      </c>
    </row>
    <row r="405" spans="1:27" outlineLevel="2" x14ac:dyDescent="0.25">
      <c r="A405" s="15" t="s">
        <v>270</v>
      </c>
      <c r="B405" s="16" t="s">
        <v>300</v>
      </c>
      <c r="C405" s="16" t="s">
        <v>97</v>
      </c>
      <c r="D405" s="16" t="s">
        <v>114</v>
      </c>
      <c r="E405" s="16"/>
      <c r="F405" s="16" t="s">
        <v>35</v>
      </c>
      <c r="G405" s="16">
        <v>1120</v>
      </c>
      <c r="H405" s="16">
        <v>3480</v>
      </c>
      <c r="I405" s="17" t="s">
        <v>115</v>
      </c>
      <c r="J405" s="18">
        <v>104907</v>
      </c>
      <c r="K405" s="19">
        <v>104907</v>
      </c>
      <c r="L405" s="19">
        <v>0</v>
      </c>
      <c r="M405" s="19">
        <v>0</v>
      </c>
      <c r="N405" s="19">
        <v>104907</v>
      </c>
      <c r="O405" s="19">
        <v>0</v>
      </c>
      <c r="P405" s="19">
        <v>0</v>
      </c>
      <c r="Q405" s="19">
        <v>0</v>
      </c>
      <c r="R405" s="19">
        <v>0</v>
      </c>
      <c r="S405" s="19">
        <v>0</v>
      </c>
      <c r="T405" s="19">
        <v>26225</v>
      </c>
      <c r="U405" s="19">
        <v>104907</v>
      </c>
      <c r="V405" s="19">
        <v>0</v>
      </c>
      <c r="W405" s="19">
        <v>104907</v>
      </c>
      <c r="X405" s="20">
        <f t="shared" si="25"/>
        <v>0</v>
      </c>
      <c r="Y405" s="20">
        <f t="shared" si="27"/>
        <v>0</v>
      </c>
      <c r="Z405" s="20">
        <f t="shared" si="28"/>
        <v>0</v>
      </c>
      <c r="AA405" s="21">
        <f t="shared" si="29"/>
        <v>0</v>
      </c>
    </row>
    <row r="406" spans="1:27" ht="30" outlineLevel="2" x14ac:dyDescent="0.25">
      <c r="A406" s="15" t="s">
        <v>308</v>
      </c>
      <c r="B406" s="16" t="s">
        <v>32</v>
      </c>
      <c r="C406" s="16" t="s">
        <v>97</v>
      </c>
      <c r="D406" s="16" t="s">
        <v>104</v>
      </c>
      <c r="E406" s="16"/>
      <c r="F406" s="16" t="s">
        <v>35</v>
      </c>
      <c r="G406" s="16">
        <v>1120</v>
      </c>
      <c r="H406" s="16">
        <v>3480</v>
      </c>
      <c r="I406" s="17" t="s">
        <v>105</v>
      </c>
      <c r="J406" s="18">
        <v>1458000</v>
      </c>
      <c r="K406" s="19">
        <v>1458000</v>
      </c>
      <c r="L406" s="19">
        <v>0</v>
      </c>
      <c r="M406" s="19">
        <v>0</v>
      </c>
      <c r="N406" s="19">
        <v>1458000</v>
      </c>
      <c r="O406" s="19">
        <v>0</v>
      </c>
      <c r="P406" s="19">
        <v>0</v>
      </c>
      <c r="Q406" s="19">
        <v>0</v>
      </c>
      <c r="R406" s="19">
        <v>0</v>
      </c>
      <c r="S406" s="19">
        <v>0</v>
      </c>
      <c r="T406" s="19">
        <v>0</v>
      </c>
      <c r="U406" s="19">
        <v>1458000</v>
      </c>
      <c r="V406" s="19">
        <v>0</v>
      </c>
      <c r="W406" s="19">
        <v>1458000</v>
      </c>
      <c r="X406" s="20">
        <f t="shared" si="25"/>
        <v>0</v>
      </c>
      <c r="Y406" s="20">
        <f t="shared" si="27"/>
        <v>0</v>
      </c>
      <c r="Z406" s="20">
        <f t="shared" si="28"/>
        <v>0</v>
      </c>
      <c r="AA406" s="21">
        <f t="shared" si="29"/>
        <v>0</v>
      </c>
    </row>
    <row r="407" spans="1:27" ht="30" outlineLevel="2" x14ac:dyDescent="0.25">
      <c r="A407" s="15" t="s">
        <v>308</v>
      </c>
      <c r="B407" s="16" t="s">
        <v>32</v>
      </c>
      <c r="C407" s="16" t="s">
        <v>97</v>
      </c>
      <c r="D407" s="16" t="s">
        <v>110</v>
      </c>
      <c r="E407" s="16"/>
      <c r="F407" s="16" t="s">
        <v>35</v>
      </c>
      <c r="G407" s="16">
        <v>1120</v>
      </c>
      <c r="H407" s="16">
        <v>3480</v>
      </c>
      <c r="I407" s="17" t="s">
        <v>111</v>
      </c>
      <c r="J407" s="18">
        <v>987963</v>
      </c>
      <c r="K407" s="19">
        <v>987963</v>
      </c>
      <c r="L407" s="19">
        <v>0</v>
      </c>
      <c r="M407" s="19">
        <v>0</v>
      </c>
      <c r="N407" s="19">
        <v>987963</v>
      </c>
      <c r="O407" s="19">
        <v>0</v>
      </c>
      <c r="P407" s="19">
        <v>0</v>
      </c>
      <c r="Q407" s="19">
        <v>0</v>
      </c>
      <c r="R407" s="19">
        <v>0</v>
      </c>
      <c r="S407" s="19">
        <v>0</v>
      </c>
      <c r="T407" s="19">
        <v>0</v>
      </c>
      <c r="U407" s="19">
        <v>987963</v>
      </c>
      <c r="V407" s="19">
        <v>0</v>
      </c>
      <c r="W407" s="19">
        <v>987963</v>
      </c>
      <c r="X407" s="20">
        <f t="shared" ref="X407:X442" si="30">R407/K407</f>
        <v>0</v>
      </c>
      <c r="Y407" s="20">
        <f t="shared" si="27"/>
        <v>0</v>
      </c>
      <c r="Z407" s="20">
        <f t="shared" si="28"/>
        <v>0</v>
      </c>
      <c r="AA407" s="21">
        <f t="shared" si="29"/>
        <v>0</v>
      </c>
    </row>
    <row r="408" spans="1:27" ht="30" outlineLevel="2" x14ac:dyDescent="0.25">
      <c r="A408" s="15" t="s">
        <v>308</v>
      </c>
      <c r="B408" s="16" t="s">
        <v>32</v>
      </c>
      <c r="C408" s="16" t="s">
        <v>97</v>
      </c>
      <c r="D408" s="16" t="s">
        <v>112</v>
      </c>
      <c r="E408" s="16"/>
      <c r="F408" s="16" t="s">
        <v>35</v>
      </c>
      <c r="G408" s="16">
        <v>1120</v>
      </c>
      <c r="H408" s="16">
        <v>3480</v>
      </c>
      <c r="I408" s="17" t="s">
        <v>113</v>
      </c>
      <c r="J408" s="18">
        <v>2267860</v>
      </c>
      <c r="K408" s="19">
        <v>2267860</v>
      </c>
      <c r="L408" s="19">
        <v>0</v>
      </c>
      <c r="M408" s="19">
        <v>0</v>
      </c>
      <c r="N408" s="19">
        <v>2267860</v>
      </c>
      <c r="O408" s="19">
        <v>1121246</v>
      </c>
      <c r="P408" s="19">
        <v>17507.05</v>
      </c>
      <c r="Q408" s="19">
        <v>0</v>
      </c>
      <c r="R408" s="19">
        <v>0</v>
      </c>
      <c r="S408" s="19">
        <v>0</v>
      </c>
      <c r="T408" s="19">
        <v>0</v>
      </c>
      <c r="U408" s="19">
        <v>1129106.95</v>
      </c>
      <c r="V408" s="19">
        <v>0</v>
      </c>
      <c r="W408" s="19">
        <v>1129106.95</v>
      </c>
      <c r="X408" s="20">
        <f t="shared" si="30"/>
        <v>0</v>
      </c>
      <c r="Y408" s="20">
        <f t="shared" si="27"/>
        <v>0</v>
      </c>
      <c r="Z408" s="20">
        <f t="shared" si="28"/>
        <v>0.50212669653329578</v>
      </c>
      <c r="AA408" s="21">
        <f t="shared" si="29"/>
        <v>0.50212669653329578</v>
      </c>
    </row>
    <row r="409" spans="1:27" ht="30" outlineLevel="2" x14ac:dyDescent="0.25">
      <c r="A409" s="15" t="s">
        <v>317</v>
      </c>
      <c r="B409" s="16" t="s">
        <v>32</v>
      </c>
      <c r="C409" s="16" t="s">
        <v>97</v>
      </c>
      <c r="D409" s="16" t="s">
        <v>234</v>
      </c>
      <c r="E409" s="16"/>
      <c r="F409" s="16" t="s">
        <v>35</v>
      </c>
      <c r="G409" s="16">
        <v>1120</v>
      </c>
      <c r="H409" s="16">
        <v>3480</v>
      </c>
      <c r="I409" s="17" t="s">
        <v>235</v>
      </c>
      <c r="J409" s="18">
        <v>34650</v>
      </c>
      <c r="K409" s="19">
        <v>34650</v>
      </c>
      <c r="L409" s="19">
        <v>0</v>
      </c>
      <c r="M409" s="19">
        <v>0</v>
      </c>
      <c r="N409" s="19">
        <v>34650</v>
      </c>
      <c r="O409" s="19">
        <v>0</v>
      </c>
      <c r="P409" s="19">
        <v>0</v>
      </c>
      <c r="Q409" s="19">
        <v>0</v>
      </c>
      <c r="R409" s="19">
        <v>0</v>
      </c>
      <c r="S409" s="19">
        <v>0</v>
      </c>
      <c r="T409" s="19">
        <v>8663</v>
      </c>
      <c r="U409" s="19">
        <v>34650</v>
      </c>
      <c r="V409" s="19">
        <v>0</v>
      </c>
      <c r="W409" s="19">
        <v>34650</v>
      </c>
      <c r="X409" s="20">
        <f t="shared" si="30"/>
        <v>0</v>
      </c>
      <c r="Y409" s="20">
        <f t="shared" si="27"/>
        <v>0</v>
      </c>
      <c r="Z409" s="20">
        <f t="shared" si="28"/>
        <v>0</v>
      </c>
      <c r="AA409" s="21">
        <f t="shared" si="29"/>
        <v>0</v>
      </c>
    </row>
    <row r="410" spans="1:27" ht="30" outlineLevel="2" x14ac:dyDescent="0.25">
      <c r="A410" s="15" t="s">
        <v>317</v>
      </c>
      <c r="B410" s="16" t="s">
        <v>32</v>
      </c>
      <c r="C410" s="16" t="s">
        <v>97</v>
      </c>
      <c r="D410" s="16" t="s">
        <v>104</v>
      </c>
      <c r="E410" s="16"/>
      <c r="F410" s="16" t="s">
        <v>35</v>
      </c>
      <c r="G410" s="16">
        <v>1120</v>
      </c>
      <c r="H410" s="16">
        <v>3480</v>
      </c>
      <c r="I410" s="17" t="s">
        <v>105</v>
      </c>
      <c r="J410" s="18">
        <v>17097692</v>
      </c>
      <c r="K410" s="19">
        <v>17097692</v>
      </c>
      <c r="L410" s="19">
        <v>0</v>
      </c>
      <c r="M410" s="19">
        <v>0</v>
      </c>
      <c r="N410" s="19">
        <v>17097692</v>
      </c>
      <c r="O410" s="19">
        <v>0</v>
      </c>
      <c r="P410" s="19">
        <v>15649046.82</v>
      </c>
      <c r="Q410" s="19">
        <v>0</v>
      </c>
      <c r="R410" s="19">
        <v>0</v>
      </c>
      <c r="S410" s="19">
        <v>0</v>
      </c>
      <c r="T410" s="19">
        <v>-11374623.82</v>
      </c>
      <c r="U410" s="19">
        <v>1448645.18</v>
      </c>
      <c r="V410" s="19">
        <v>0</v>
      </c>
      <c r="W410" s="19">
        <v>1448645.1799999997</v>
      </c>
      <c r="X410" s="20">
        <f t="shared" si="30"/>
        <v>0</v>
      </c>
      <c r="Y410" s="20">
        <f t="shared" si="27"/>
        <v>0</v>
      </c>
      <c r="Z410" s="20">
        <f t="shared" si="28"/>
        <v>0.91527247186345384</v>
      </c>
      <c r="AA410" s="21">
        <f t="shared" si="29"/>
        <v>0.91527247186345384</v>
      </c>
    </row>
    <row r="411" spans="1:27" ht="30" outlineLevel="2" x14ac:dyDescent="0.25">
      <c r="A411" s="15" t="s">
        <v>317</v>
      </c>
      <c r="B411" s="16" t="s">
        <v>32</v>
      </c>
      <c r="C411" s="16" t="s">
        <v>97</v>
      </c>
      <c r="D411" s="16" t="s">
        <v>110</v>
      </c>
      <c r="E411" s="16"/>
      <c r="F411" s="16" t="s">
        <v>35</v>
      </c>
      <c r="G411" s="16">
        <v>1120</v>
      </c>
      <c r="H411" s="16">
        <v>3480</v>
      </c>
      <c r="I411" s="17" t="s">
        <v>111</v>
      </c>
      <c r="J411" s="18">
        <v>3820348</v>
      </c>
      <c r="K411" s="19">
        <v>3820348</v>
      </c>
      <c r="L411" s="19">
        <v>0</v>
      </c>
      <c r="M411" s="19">
        <v>0</v>
      </c>
      <c r="N411" s="19">
        <v>3820348</v>
      </c>
      <c r="O411" s="19">
        <v>0</v>
      </c>
      <c r="P411" s="19">
        <v>0</v>
      </c>
      <c r="Q411" s="19">
        <v>0</v>
      </c>
      <c r="R411" s="19">
        <v>0</v>
      </c>
      <c r="S411" s="19">
        <v>0</v>
      </c>
      <c r="T411" s="19">
        <v>955087</v>
      </c>
      <c r="U411" s="19">
        <v>3820348</v>
      </c>
      <c r="V411" s="19">
        <v>0</v>
      </c>
      <c r="W411" s="19">
        <v>3820348</v>
      </c>
      <c r="X411" s="20">
        <f t="shared" si="30"/>
        <v>0</v>
      </c>
      <c r="Y411" s="20">
        <f t="shared" si="27"/>
        <v>0</v>
      </c>
      <c r="Z411" s="20">
        <f t="shared" si="28"/>
        <v>0</v>
      </c>
      <c r="AA411" s="21">
        <f t="shared" si="29"/>
        <v>0</v>
      </c>
    </row>
    <row r="412" spans="1:27" ht="30" outlineLevel="2" x14ac:dyDescent="0.25">
      <c r="A412" s="15" t="s">
        <v>317</v>
      </c>
      <c r="B412" s="16" t="s">
        <v>32</v>
      </c>
      <c r="C412" s="16" t="s">
        <v>97</v>
      </c>
      <c r="D412" s="16" t="s">
        <v>112</v>
      </c>
      <c r="E412" s="16"/>
      <c r="F412" s="16" t="s">
        <v>35</v>
      </c>
      <c r="G412" s="16">
        <v>1120</v>
      </c>
      <c r="H412" s="16">
        <v>3480</v>
      </c>
      <c r="I412" s="17" t="s">
        <v>113</v>
      </c>
      <c r="J412" s="18">
        <v>1158704</v>
      </c>
      <c r="K412" s="19">
        <v>1158704</v>
      </c>
      <c r="L412" s="19">
        <v>0</v>
      </c>
      <c r="M412" s="19">
        <v>0</v>
      </c>
      <c r="N412" s="19">
        <v>1158704</v>
      </c>
      <c r="O412" s="19">
        <v>0</v>
      </c>
      <c r="P412" s="19">
        <v>0</v>
      </c>
      <c r="Q412" s="19">
        <v>0</v>
      </c>
      <c r="R412" s="19">
        <v>0</v>
      </c>
      <c r="S412" s="19">
        <v>0</v>
      </c>
      <c r="T412" s="19">
        <v>289676</v>
      </c>
      <c r="U412" s="19">
        <v>1158704</v>
      </c>
      <c r="V412" s="19">
        <v>0</v>
      </c>
      <c r="W412" s="19">
        <v>1158704</v>
      </c>
      <c r="X412" s="20">
        <f t="shared" si="30"/>
        <v>0</v>
      </c>
      <c r="Y412" s="20">
        <f t="shared" si="27"/>
        <v>0</v>
      </c>
      <c r="Z412" s="20">
        <f t="shared" si="28"/>
        <v>0</v>
      </c>
      <c r="AA412" s="21">
        <f t="shared" si="29"/>
        <v>0</v>
      </c>
    </row>
    <row r="413" spans="1:27" outlineLevel="2" x14ac:dyDescent="0.25">
      <c r="A413" s="15" t="s">
        <v>317</v>
      </c>
      <c r="B413" s="16" t="s">
        <v>32</v>
      </c>
      <c r="C413" s="16" t="s">
        <v>97</v>
      </c>
      <c r="D413" s="16" t="s">
        <v>114</v>
      </c>
      <c r="E413" s="16"/>
      <c r="F413" s="16" t="s">
        <v>35</v>
      </c>
      <c r="G413" s="16">
        <v>1120</v>
      </c>
      <c r="H413" s="16">
        <v>3480</v>
      </c>
      <c r="I413" s="17" t="s">
        <v>115</v>
      </c>
      <c r="J413" s="18">
        <v>160444</v>
      </c>
      <c r="K413" s="19">
        <v>160444</v>
      </c>
      <c r="L413" s="19">
        <v>0</v>
      </c>
      <c r="M413" s="19">
        <v>0</v>
      </c>
      <c r="N413" s="19">
        <v>160444</v>
      </c>
      <c r="O413" s="19">
        <v>0</v>
      </c>
      <c r="P413" s="19">
        <v>0</v>
      </c>
      <c r="Q413" s="19">
        <v>0</v>
      </c>
      <c r="R413" s="19">
        <v>0</v>
      </c>
      <c r="S413" s="19">
        <v>0</v>
      </c>
      <c r="T413" s="19">
        <v>40111</v>
      </c>
      <c r="U413" s="19">
        <v>160444</v>
      </c>
      <c r="V413" s="19">
        <v>0</v>
      </c>
      <c r="W413" s="19">
        <v>160444</v>
      </c>
      <c r="X413" s="20">
        <f t="shared" si="30"/>
        <v>0</v>
      </c>
      <c r="Y413" s="20">
        <f t="shared" si="27"/>
        <v>0</v>
      </c>
      <c r="Z413" s="20">
        <f t="shared" si="28"/>
        <v>0</v>
      </c>
      <c r="AA413" s="21">
        <f t="shared" si="29"/>
        <v>0</v>
      </c>
    </row>
    <row r="414" spans="1:27" ht="30" outlineLevel="2" x14ac:dyDescent="0.25">
      <c r="A414" s="15" t="s">
        <v>332</v>
      </c>
      <c r="B414" s="16" t="s">
        <v>32</v>
      </c>
      <c r="C414" s="16" t="s">
        <v>97</v>
      </c>
      <c r="D414" s="16" t="s">
        <v>104</v>
      </c>
      <c r="E414" s="16"/>
      <c r="F414" s="16" t="s">
        <v>35</v>
      </c>
      <c r="G414" s="16">
        <v>1120</v>
      </c>
      <c r="H414" s="16">
        <v>3480</v>
      </c>
      <c r="I414" s="17" t="s">
        <v>105</v>
      </c>
      <c r="J414" s="18">
        <v>216000</v>
      </c>
      <c r="K414" s="19">
        <v>216000</v>
      </c>
      <c r="L414" s="19">
        <v>0</v>
      </c>
      <c r="M414" s="19">
        <v>0</v>
      </c>
      <c r="N414" s="19">
        <v>216000</v>
      </c>
      <c r="O414" s="19">
        <v>0</v>
      </c>
      <c r="P414" s="19">
        <v>44752.52</v>
      </c>
      <c r="Q414" s="19">
        <v>0</v>
      </c>
      <c r="R414" s="19">
        <v>0</v>
      </c>
      <c r="S414" s="19">
        <v>0</v>
      </c>
      <c r="T414" s="19">
        <v>9247.48</v>
      </c>
      <c r="U414" s="19">
        <v>171247.48</v>
      </c>
      <c r="V414" s="19">
        <v>0</v>
      </c>
      <c r="W414" s="19">
        <v>171247.48</v>
      </c>
      <c r="X414" s="20">
        <f t="shared" si="30"/>
        <v>0</v>
      </c>
      <c r="Y414" s="20">
        <f t="shared" si="27"/>
        <v>0</v>
      </c>
      <c r="Z414" s="20">
        <f t="shared" si="28"/>
        <v>0.20718759259259259</v>
      </c>
      <c r="AA414" s="21">
        <f t="shared" si="29"/>
        <v>0.20718759259259259</v>
      </c>
    </row>
    <row r="415" spans="1:27" outlineLevel="2" x14ac:dyDescent="0.25">
      <c r="A415" s="15" t="s">
        <v>332</v>
      </c>
      <c r="B415" s="16" t="s">
        <v>32</v>
      </c>
      <c r="C415" s="16" t="s">
        <v>97</v>
      </c>
      <c r="D415" s="16" t="s">
        <v>246</v>
      </c>
      <c r="E415" s="16"/>
      <c r="F415" s="16" t="s">
        <v>35</v>
      </c>
      <c r="G415" s="16">
        <v>1120</v>
      </c>
      <c r="H415" s="16">
        <v>3480</v>
      </c>
      <c r="I415" s="17" t="s">
        <v>247</v>
      </c>
      <c r="J415" s="18">
        <v>53650</v>
      </c>
      <c r="K415" s="19">
        <v>53650</v>
      </c>
      <c r="L415" s="19">
        <v>0</v>
      </c>
      <c r="M415" s="19">
        <v>0</v>
      </c>
      <c r="N415" s="19">
        <v>53650</v>
      </c>
      <c r="O415" s="19">
        <v>0</v>
      </c>
      <c r="P415" s="19">
        <v>0</v>
      </c>
      <c r="Q415" s="19">
        <v>0</v>
      </c>
      <c r="R415" s="19">
        <v>0</v>
      </c>
      <c r="S415" s="19">
        <v>0</v>
      </c>
      <c r="T415" s="19">
        <v>13413</v>
      </c>
      <c r="U415" s="19">
        <v>53650</v>
      </c>
      <c r="V415" s="19">
        <v>0</v>
      </c>
      <c r="W415" s="19">
        <v>53650</v>
      </c>
      <c r="X415" s="20">
        <f t="shared" si="30"/>
        <v>0</v>
      </c>
      <c r="Y415" s="20">
        <f t="shared" si="27"/>
        <v>0</v>
      </c>
      <c r="Z415" s="20">
        <f t="shared" si="28"/>
        <v>0</v>
      </c>
      <c r="AA415" s="21">
        <f t="shared" si="29"/>
        <v>0</v>
      </c>
    </row>
    <row r="416" spans="1:27" ht="30" outlineLevel="2" x14ac:dyDescent="0.25">
      <c r="A416" s="15" t="s">
        <v>332</v>
      </c>
      <c r="B416" s="16" t="s">
        <v>32</v>
      </c>
      <c r="C416" s="16" t="s">
        <v>97</v>
      </c>
      <c r="D416" s="16" t="s">
        <v>110</v>
      </c>
      <c r="E416" s="16"/>
      <c r="F416" s="16" t="s">
        <v>35</v>
      </c>
      <c r="G416" s="16">
        <v>1120</v>
      </c>
      <c r="H416" s="16">
        <v>3480</v>
      </c>
      <c r="I416" s="17" t="s">
        <v>111</v>
      </c>
      <c r="J416" s="18">
        <v>2057845</v>
      </c>
      <c r="K416" s="19">
        <v>2057845</v>
      </c>
      <c r="L416" s="19">
        <v>0</v>
      </c>
      <c r="M416" s="19">
        <v>0</v>
      </c>
      <c r="N416" s="19">
        <v>2057845</v>
      </c>
      <c r="O416" s="19">
        <v>0</v>
      </c>
      <c r="P416" s="19">
        <v>0</v>
      </c>
      <c r="Q416" s="19">
        <v>0</v>
      </c>
      <c r="R416" s="19">
        <v>0</v>
      </c>
      <c r="S416" s="19">
        <v>0</v>
      </c>
      <c r="T416" s="19">
        <v>514461</v>
      </c>
      <c r="U416" s="19">
        <v>2057845</v>
      </c>
      <c r="V416" s="19">
        <v>0</v>
      </c>
      <c r="W416" s="19">
        <v>2057845</v>
      </c>
      <c r="X416" s="20">
        <f t="shared" si="30"/>
        <v>0</v>
      </c>
      <c r="Y416" s="20">
        <f t="shared" si="27"/>
        <v>0</v>
      </c>
      <c r="Z416" s="20">
        <f t="shared" si="28"/>
        <v>0</v>
      </c>
      <c r="AA416" s="21">
        <f t="shared" si="29"/>
        <v>0</v>
      </c>
    </row>
    <row r="417" spans="1:27" ht="30" outlineLevel="2" x14ac:dyDescent="0.25">
      <c r="A417" s="15" t="s">
        <v>332</v>
      </c>
      <c r="B417" s="16" t="s">
        <v>32</v>
      </c>
      <c r="C417" s="16" t="s">
        <v>97</v>
      </c>
      <c r="D417" s="16" t="s">
        <v>112</v>
      </c>
      <c r="E417" s="16"/>
      <c r="F417" s="16" t="s">
        <v>35</v>
      </c>
      <c r="G417" s="16">
        <v>1120</v>
      </c>
      <c r="H417" s="16">
        <v>3480</v>
      </c>
      <c r="I417" s="17" t="s">
        <v>113</v>
      </c>
      <c r="J417" s="18">
        <v>9081742</v>
      </c>
      <c r="K417" s="19">
        <v>9081742</v>
      </c>
      <c r="L417" s="19">
        <v>0</v>
      </c>
      <c r="M417" s="19">
        <v>0</v>
      </c>
      <c r="N417" s="19">
        <v>9081742</v>
      </c>
      <c r="O417" s="19">
        <v>0</v>
      </c>
      <c r="P417" s="19">
        <v>0</v>
      </c>
      <c r="Q417" s="19">
        <v>0</v>
      </c>
      <c r="R417" s="19">
        <v>0</v>
      </c>
      <c r="S417" s="19">
        <v>0</v>
      </c>
      <c r="T417" s="19">
        <v>2670436</v>
      </c>
      <c r="U417" s="19">
        <v>9081742</v>
      </c>
      <c r="V417" s="19">
        <v>0</v>
      </c>
      <c r="W417" s="19">
        <v>9081742</v>
      </c>
      <c r="X417" s="20">
        <f t="shared" si="30"/>
        <v>0</v>
      </c>
      <c r="Y417" s="20">
        <f t="shared" si="27"/>
        <v>0</v>
      </c>
      <c r="Z417" s="20">
        <f t="shared" si="28"/>
        <v>0</v>
      </c>
      <c r="AA417" s="21">
        <f t="shared" si="29"/>
        <v>0</v>
      </c>
    </row>
    <row r="418" spans="1:27" ht="30" outlineLevel="2" x14ac:dyDescent="0.25">
      <c r="A418" s="15" t="s">
        <v>332</v>
      </c>
      <c r="B418" s="16" t="s">
        <v>32</v>
      </c>
      <c r="C418" s="16" t="s">
        <v>97</v>
      </c>
      <c r="D418" s="16" t="s">
        <v>256</v>
      </c>
      <c r="E418" s="16"/>
      <c r="F418" s="16" t="s">
        <v>35</v>
      </c>
      <c r="G418" s="16">
        <v>1120</v>
      </c>
      <c r="H418" s="16">
        <v>3480</v>
      </c>
      <c r="I418" s="17" t="s">
        <v>257</v>
      </c>
      <c r="J418" s="18">
        <v>7000000</v>
      </c>
      <c r="K418" s="19">
        <v>7000000</v>
      </c>
      <c r="L418" s="19">
        <v>0</v>
      </c>
      <c r="M418" s="19">
        <v>0</v>
      </c>
      <c r="N418" s="19">
        <v>7000000</v>
      </c>
      <c r="O418" s="19">
        <v>0</v>
      </c>
      <c r="P418" s="19">
        <v>0</v>
      </c>
      <c r="Q418" s="19">
        <v>0</v>
      </c>
      <c r="R418" s="19">
        <v>0</v>
      </c>
      <c r="S418" s="19">
        <v>0</v>
      </c>
      <c r="T418" s="19">
        <v>1350000</v>
      </c>
      <c r="U418" s="19">
        <v>7000000</v>
      </c>
      <c r="V418" s="19">
        <v>0</v>
      </c>
      <c r="W418" s="19">
        <v>7000000</v>
      </c>
      <c r="X418" s="20">
        <f t="shared" si="30"/>
        <v>0</v>
      </c>
      <c r="Y418" s="20">
        <f t="shared" si="27"/>
        <v>0</v>
      </c>
      <c r="Z418" s="20">
        <f t="shared" si="28"/>
        <v>0</v>
      </c>
      <c r="AA418" s="21">
        <f t="shared" si="29"/>
        <v>0</v>
      </c>
    </row>
    <row r="419" spans="1:27" outlineLevel="2" x14ac:dyDescent="0.25">
      <c r="A419" s="15" t="s">
        <v>339</v>
      </c>
      <c r="B419" s="16" t="s">
        <v>32</v>
      </c>
      <c r="C419" s="16" t="s">
        <v>97</v>
      </c>
      <c r="D419" s="16" t="s">
        <v>98</v>
      </c>
      <c r="E419" s="16"/>
      <c r="F419" s="16" t="s">
        <v>35</v>
      </c>
      <c r="G419" s="16">
        <v>1120</v>
      </c>
      <c r="H419" s="16">
        <v>3480</v>
      </c>
      <c r="I419" s="17" t="s">
        <v>99</v>
      </c>
      <c r="J419" s="18">
        <v>193600</v>
      </c>
      <c r="K419" s="19">
        <v>193600</v>
      </c>
      <c r="L419" s="19">
        <v>0</v>
      </c>
      <c r="M419" s="19">
        <v>0</v>
      </c>
      <c r="N419" s="19">
        <v>193600</v>
      </c>
      <c r="O419" s="19">
        <v>0</v>
      </c>
      <c r="P419" s="19">
        <v>0</v>
      </c>
      <c r="Q419" s="19">
        <v>0</v>
      </c>
      <c r="R419" s="19">
        <v>0</v>
      </c>
      <c r="S419" s="19">
        <v>0</v>
      </c>
      <c r="T419" s="19">
        <v>0</v>
      </c>
      <c r="U419" s="19">
        <v>193600</v>
      </c>
      <c r="V419" s="19">
        <v>0</v>
      </c>
      <c r="W419" s="19">
        <v>193600</v>
      </c>
      <c r="X419" s="20">
        <f t="shared" si="30"/>
        <v>0</v>
      </c>
      <c r="Y419" s="20">
        <f t="shared" si="27"/>
        <v>0</v>
      </c>
      <c r="Z419" s="20">
        <f t="shared" si="28"/>
        <v>0</v>
      </c>
      <c r="AA419" s="21">
        <f t="shared" si="29"/>
        <v>0</v>
      </c>
    </row>
    <row r="420" spans="1:27" ht="30" outlineLevel="2" x14ac:dyDescent="0.25">
      <c r="A420" s="15" t="s">
        <v>339</v>
      </c>
      <c r="B420" s="16" t="s">
        <v>32</v>
      </c>
      <c r="C420" s="16" t="s">
        <v>97</v>
      </c>
      <c r="D420" s="16" t="s">
        <v>234</v>
      </c>
      <c r="E420" s="16"/>
      <c r="F420" s="16" t="s">
        <v>35</v>
      </c>
      <c r="G420" s="16">
        <v>1120</v>
      </c>
      <c r="H420" s="16">
        <v>3480</v>
      </c>
      <c r="I420" s="17" t="s">
        <v>235</v>
      </c>
      <c r="J420" s="18">
        <v>2628554</v>
      </c>
      <c r="K420" s="19">
        <v>2628554</v>
      </c>
      <c r="L420" s="19">
        <v>0</v>
      </c>
      <c r="M420" s="19">
        <v>0</v>
      </c>
      <c r="N420" s="19">
        <v>2628554</v>
      </c>
      <c r="O420" s="19">
        <v>2622931.08</v>
      </c>
      <c r="P420" s="19">
        <v>0</v>
      </c>
      <c r="Q420" s="19">
        <v>0</v>
      </c>
      <c r="R420" s="19">
        <v>0</v>
      </c>
      <c r="S420" s="19">
        <v>0</v>
      </c>
      <c r="T420" s="19">
        <v>5622.92</v>
      </c>
      <c r="U420" s="19">
        <v>5622.92</v>
      </c>
      <c r="V420" s="19">
        <v>0</v>
      </c>
      <c r="W420" s="19">
        <v>5622.9199999999255</v>
      </c>
      <c r="X420" s="20">
        <f t="shared" si="30"/>
        <v>0</v>
      </c>
      <c r="Y420" s="20">
        <f t="shared" si="27"/>
        <v>0</v>
      </c>
      <c r="Z420" s="20">
        <f t="shared" si="28"/>
        <v>0.99786083146855653</v>
      </c>
      <c r="AA420" s="21">
        <f t="shared" si="29"/>
        <v>0.99786083146855653</v>
      </c>
    </row>
    <row r="421" spans="1:27" outlineLevel="2" x14ac:dyDescent="0.25">
      <c r="A421" s="15" t="s">
        <v>339</v>
      </c>
      <c r="B421" s="16" t="s">
        <v>32</v>
      </c>
      <c r="C421" s="16" t="s">
        <v>97</v>
      </c>
      <c r="D421" s="16" t="s">
        <v>100</v>
      </c>
      <c r="E421" s="16"/>
      <c r="F421" s="16" t="s">
        <v>35</v>
      </c>
      <c r="G421" s="16">
        <v>1120</v>
      </c>
      <c r="H421" s="16">
        <v>3480</v>
      </c>
      <c r="I421" s="17" t="s">
        <v>101</v>
      </c>
      <c r="J421" s="18">
        <v>4521310</v>
      </c>
      <c r="K421" s="19">
        <v>4521310</v>
      </c>
      <c r="L421" s="19">
        <v>0</v>
      </c>
      <c r="M421" s="19">
        <v>0</v>
      </c>
      <c r="N421" s="19">
        <v>4521310</v>
      </c>
      <c r="O421" s="19">
        <v>0</v>
      </c>
      <c r="P421" s="19">
        <v>0</v>
      </c>
      <c r="Q421" s="19">
        <v>0</v>
      </c>
      <c r="R421" s="19">
        <v>0</v>
      </c>
      <c r="S421" s="19">
        <v>0</v>
      </c>
      <c r="T421" s="19">
        <v>2519470</v>
      </c>
      <c r="U421" s="19">
        <v>4521310</v>
      </c>
      <c r="V421" s="19">
        <v>0</v>
      </c>
      <c r="W421" s="19">
        <v>4521310</v>
      </c>
      <c r="X421" s="20">
        <f t="shared" si="30"/>
        <v>0</v>
      </c>
      <c r="Y421" s="20">
        <f t="shared" si="27"/>
        <v>0</v>
      </c>
      <c r="Z421" s="20">
        <f t="shared" si="28"/>
        <v>0</v>
      </c>
      <c r="AA421" s="21">
        <f t="shared" si="29"/>
        <v>0</v>
      </c>
    </row>
    <row r="422" spans="1:27" ht="30" outlineLevel="2" x14ac:dyDescent="0.25">
      <c r="A422" s="15" t="s">
        <v>339</v>
      </c>
      <c r="B422" s="16" t="s">
        <v>32</v>
      </c>
      <c r="C422" s="16" t="s">
        <v>97</v>
      </c>
      <c r="D422" s="16" t="s">
        <v>236</v>
      </c>
      <c r="E422" s="16"/>
      <c r="F422" s="16" t="s">
        <v>35</v>
      </c>
      <c r="G422" s="16">
        <v>1120</v>
      </c>
      <c r="H422" s="16">
        <v>3480</v>
      </c>
      <c r="I422" s="17" t="s">
        <v>237</v>
      </c>
      <c r="J422" s="18">
        <v>3161694</v>
      </c>
      <c r="K422" s="19">
        <v>3161694</v>
      </c>
      <c r="L422" s="19">
        <v>0</v>
      </c>
      <c r="M422" s="19">
        <v>0</v>
      </c>
      <c r="N422" s="19">
        <v>3161694</v>
      </c>
      <c r="O422" s="19">
        <v>0</v>
      </c>
      <c r="P422" s="19">
        <v>0</v>
      </c>
      <c r="Q422" s="19">
        <v>0</v>
      </c>
      <c r="R422" s="19">
        <v>0</v>
      </c>
      <c r="S422" s="19">
        <v>0</v>
      </c>
      <c r="T422" s="19">
        <v>0</v>
      </c>
      <c r="U422" s="19">
        <v>3161694</v>
      </c>
      <c r="V422" s="19">
        <v>0</v>
      </c>
      <c r="W422" s="19">
        <v>3161694</v>
      </c>
      <c r="X422" s="20">
        <f t="shared" si="30"/>
        <v>0</v>
      </c>
      <c r="Y422" s="20">
        <f t="shared" si="27"/>
        <v>0</v>
      </c>
      <c r="Z422" s="20">
        <f t="shared" si="28"/>
        <v>0</v>
      </c>
      <c r="AA422" s="21">
        <f t="shared" si="29"/>
        <v>0</v>
      </c>
    </row>
    <row r="423" spans="1:27" outlineLevel="2" x14ac:dyDescent="0.25">
      <c r="A423" s="15" t="s">
        <v>339</v>
      </c>
      <c r="B423" s="16" t="s">
        <v>32</v>
      </c>
      <c r="C423" s="16" t="s">
        <v>97</v>
      </c>
      <c r="D423" s="16" t="s">
        <v>238</v>
      </c>
      <c r="E423" s="16"/>
      <c r="F423" s="16" t="s">
        <v>35</v>
      </c>
      <c r="G423" s="16">
        <v>1120</v>
      </c>
      <c r="H423" s="16">
        <v>3480</v>
      </c>
      <c r="I423" s="17" t="s">
        <v>239</v>
      </c>
      <c r="J423" s="18">
        <v>1293708</v>
      </c>
      <c r="K423" s="19">
        <v>1293708</v>
      </c>
      <c r="L423" s="19">
        <v>0</v>
      </c>
      <c r="M423" s="19">
        <v>0</v>
      </c>
      <c r="N423" s="19">
        <v>1293708</v>
      </c>
      <c r="O423" s="19">
        <v>0</v>
      </c>
      <c r="P423" s="19">
        <v>0</v>
      </c>
      <c r="Q423" s="19">
        <v>0</v>
      </c>
      <c r="R423" s="19">
        <v>0</v>
      </c>
      <c r="S423" s="19">
        <v>0</v>
      </c>
      <c r="T423" s="19">
        <v>117709</v>
      </c>
      <c r="U423" s="19">
        <v>1293708</v>
      </c>
      <c r="V423" s="19">
        <v>0</v>
      </c>
      <c r="W423" s="19">
        <v>1293708</v>
      </c>
      <c r="X423" s="20">
        <f t="shared" si="30"/>
        <v>0</v>
      </c>
      <c r="Y423" s="20">
        <f t="shared" si="27"/>
        <v>0</v>
      </c>
      <c r="Z423" s="20">
        <f t="shared" si="28"/>
        <v>0</v>
      </c>
      <c r="AA423" s="21">
        <f t="shared" si="29"/>
        <v>0</v>
      </c>
    </row>
    <row r="424" spans="1:27" ht="30" outlineLevel="2" x14ac:dyDescent="0.25">
      <c r="A424" s="15" t="s">
        <v>339</v>
      </c>
      <c r="B424" s="16" t="s">
        <v>32</v>
      </c>
      <c r="C424" s="16" t="s">
        <v>97</v>
      </c>
      <c r="D424" s="16" t="s">
        <v>240</v>
      </c>
      <c r="E424" s="16"/>
      <c r="F424" s="16" t="s">
        <v>35</v>
      </c>
      <c r="G424" s="16">
        <v>1120</v>
      </c>
      <c r="H424" s="16">
        <v>3480</v>
      </c>
      <c r="I424" s="17" t="s">
        <v>241</v>
      </c>
      <c r="J424" s="18">
        <v>197531</v>
      </c>
      <c r="K424" s="19">
        <v>197531</v>
      </c>
      <c r="L424" s="19">
        <v>0</v>
      </c>
      <c r="M424" s="19">
        <v>0</v>
      </c>
      <c r="N424" s="19">
        <v>197531</v>
      </c>
      <c r="O424" s="19">
        <v>0</v>
      </c>
      <c r="P424" s="19">
        <v>0</v>
      </c>
      <c r="Q424" s="19">
        <v>0</v>
      </c>
      <c r="R424" s="19">
        <v>0</v>
      </c>
      <c r="S424" s="19">
        <v>0</v>
      </c>
      <c r="T424" s="19">
        <v>0</v>
      </c>
      <c r="U424" s="19">
        <v>197531</v>
      </c>
      <c r="V424" s="19">
        <v>0</v>
      </c>
      <c r="W424" s="19">
        <v>197531</v>
      </c>
      <c r="X424" s="20">
        <f t="shared" si="30"/>
        <v>0</v>
      </c>
      <c r="Y424" s="20">
        <f t="shared" si="27"/>
        <v>0</v>
      </c>
      <c r="Z424" s="20">
        <f t="shared" si="28"/>
        <v>0</v>
      </c>
      <c r="AA424" s="21">
        <f t="shared" si="29"/>
        <v>0</v>
      </c>
    </row>
    <row r="425" spans="1:27" ht="30" outlineLevel="2" x14ac:dyDescent="0.25">
      <c r="A425" s="15" t="s">
        <v>339</v>
      </c>
      <c r="B425" s="16" t="s">
        <v>32</v>
      </c>
      <c r="C425" s="16" t="s">
        <v>97</v>
      </c>
      <c r="D425" s="16" t="s">
        <v>104</v>
      </c>
      <c r="E425" s="16"/>
      <c r="F425" s="16" t="s">
        <v>35</v>
      </c>
      <c r="G425" s="16">
        <v>1120</v>
      </c>
      <c r="H425" s="16">
        <v>3480</v>
      </c>
      <c r="I425" s="17" t="s">
        <v>105</v>
      </c>
      <c r="J425" s="18">
        <v>15152630</v>
      </c>
      <c r="K425" s="19">
        <v>15152630</v>
      </c>
      <c r="L425" s="19">
        <v>0</v>
      </c>
      <c r="M425" s="19">
        <v>0</v>
      </c>
      <c r="N425" s="19">
        <v>15152630</v>
      </c>
      <c r="O425" s="19">
        <v>0</v>
      </c>
      <c r="P425" s="19">
        <v>0</v>
      </c>
      <c r="Q425" s="19">
        <v>0</v>
      </c>
      <c r="R425" s="19">
        <v>0</v>
      </c>
      <c r="S425" s="19">
        <v>0</v>
      </c>
      <c r="T425" s="19">
        <v>0</v>
      </c>
      <c r="U425" s="19">
        <v>15152630</v>
      </c>
      <c r="V425" s="19">
        <v>0</v>
      </c>
      <c r="W425" s="19">
        <v>15152630</v>
      </c>
      <c r="X425" s="20">
        <f t="shared" si="30"/>
        <v>0</v>
      </c>
      <c r="Y425" s="20">
        <f t="shared" si="27"/>
        <v>0</v>
      </c>
      <c r="Z425" s="20">
        <f t="shared" si="28"/>
        <v>0</v>
      </c>
      <c r="AA425" s="21">
        <f t="shared" si="29"/>
        <v>0</v>
      </c>
    </row>
    <row r="426" spans="1:27" outlineLevel="2" x14ac:dyDescent="0.25">
      <c r="A426" s="15" t="s">
        <v>339</v>
      </c>
      <c r="B426" s="16" t="s">
        <v>32</v>
      </c>
      <c r="C426" s="16" t="s">
        <v>97</v>
      </c>
      <c r="D426" s="16" t="s">
        <v>246</v>
      </c>
      <c r="E426" s="16"/>
      <c r="F426" s="16" t="s">
        <v>35</v>
      </c>
      <c r="G426" s="16">
        <v>1120</v>
      </c>
      <c r="H426" s="16">
        <v>3480</v>
      </c>
      <c r="I426" s="17" t="s">
        <v>247</v>
      </c>
      <c r="J426" s="18">
        <v>1450370</v>
      </c>
      <c r="K426" s="19">
        <v>1450370</v>
      </c>
      <c r="L426" s="19">
        <v>0</v>
      </c>
      <c r="M426" s="19">
        <v>0</v>
      </c>
      <c r="N426" s="19">
        <v>1450370</v>
      </c>
      <c r="O426" s="19">
        <v>1202447</v>
      </c>
      <c r="P426" s="19">
        <v>0</v>
      </c>
      <c r="Q426" s="19">
        <v>0</v>
      </c>
      <c r="R426" s="19">
        <v>0</v>
      </c>
      <c r="S426" s="19">
        <v>0</v>
      </c>
      <c r="T426" s="19">
        <v>149418</v>
      </c>
      <c r="U426" s="19">
        <v>247923</v>
      </c>
      <c r="V426" s="19">
        <v>0</v>
      </c>
      <c r="W426" s="19">
        <v>247923</v>
      </c>
      <c r="X426" s="20">
        <f t="shared" si="30"/>
        <v>0</v>
      </c>
      <c r="Y426" s="20">
        <f t="shared" si="27"/>
        <v>0</v>
      </c>
      <c r="Z426" s="20">
        <f t="shared" si="28"/>
        <v>0.8290622392906638</v>
      </c>
      <c r="AA426" s="21">
        <f t="shared" si="29"/>
        <v>0.8290622392906638</v>
      </c>
    </row>
    <row r="427" spans="1:27" ht="45" outlineLevel="2" x14ac:dyDescent="0.25">
      <c r="A427" s="15" t="s">
        <v>339</v>
      </c>
      <c r="B427" s="16" t="s">
        <v>32</v>
      </c>
      <c r="C427" s="16" t="s">
        <v>97</v>
      </c>
      <c r="D427" s="16" t="s">
        <v>248</v>
      </c>
      <c r="E427" s="16"/>
      <c r="F427" s="16" t="s">
        <v>35</v>
      </c>
      <c r="G427" s="16">
        <v>1120</v>
      </c>
      <c r="H427" s="16">
        <v>3480</v>
      </c>
      <c r="I427" s="17" t="s">
        <v>249</v>
      </c>
      <c r="J427" s="18">
        <v>1582410</v>
      </c>
      <c r="K427" s="19">
        <v>1582410</v>
      </c>
      <c r="L427" s="19">
        <v>0</v>
      </c>
      <c r="M427" s="19">
        <v>0</v>
      </c>
      <c r="N427" s="19">
        <v>1582410</v>
      </c>
      <c r="O427" s="19">
        <v>0</v>
      </c>
      <c r="P427" s="19">
        <v>0</v>
      </c>
      <c r="Q427" s="19">
        <v>0</v>
      </c>
      <c r="R427" s="19">
        <v>0</v>
      </c>
      <c r="S427" s="19">
        <v>0</v>
      </c>
      <c r="T427" s="19">
        <v>1208850</v>
      </c>
      <c r="U427" s="19">
        <v>1582410</v>
      </c>
      <c r="V427" s="19">
        <v>0</v>
      </c>
      <c r="W427" s="19">
        <v>1582410</v>
      </c>
      <c r="X427" s="20">
        <f t="shared" si="30"/>
        <v>0</v>
      </c>
      <c r="Y427" s="20">
        <f t="shared" si="27"/>
        <v>0</v>
      </c>
      <c r="Z427" s="20">
        <f t="shared" si="28"/>
        <v>0</v>
      </c>
      <c r="AA427" s="21">
        <f t="shared" si="29"/>
        <v>0</v>
      </c>
    </row>
    <row r="428" spans="1:27" outlineLevel="2" x14ac:dyDescent="0.25">
      <c r="A428" s="15" t="s">
        <v>339</v>
      </c>
      <c r="B428" s="16" t="s">
        <v>32</v>
      </c>
      <c r="C428" s="16" t="s">
        <v>97</v>
      </c>
      <c r="D428" s="16" t="s">
        <v>106</v>
      </c>
      <c r="E428" s="16"/>
      <c r="F428" s="16" t="s">
        <v>35</v>
      </c>
      <c r="G428" s="16">
        <v>1120</v>
      </c>
      <c r="H428" s="16">
        <v>3480</v>
      </c>
      <c r="I428" s="17" t="s">
        <v>107</v>
      </c>
      <c r="J428" s="18">
        <v>6193748</v>
      </c>
      <c r="K428" s="19">
        <v>6193748</v>
      </c>
      <c r="L428" s="19"/>
      <c r="M428" s="19">
        <v>-1307550</v>
      </c>
      <c r="N428" s="19">
        <v>4886198</v>
      </c>
      <c r="O428" s="19">
        <v>0</v>
      </c>
      <c r="P428" s="19">
        <v>0</v>
      </c>
      <c r="Q428" s="19">
        <v>0</v>
      </c>
      <c r="R428" s="19">
        <v>0</v>
      </c>
      <c r="S428" s="19">
        <v>0</v>
      </c>
      <c r="T428" s="19">
        <v>1804882</v>
      </c>
      <c r="U428" s="19">
        <v>6193748</v>
      </c>
      <c r="V428" s="19">
        <v>0</v>
      </c>
      <c r="W428" s="19">
        <v>4886198</v>
      </c>
      <c r="X428" s="20">
        <f t="shared" si="30"/>
        <v>0</v>
      </c>
      <c r="Y428" s="20">
        <f t="shared" si="27"/>
        <v>0</v>
      </c>
      <c r="Z428" s="20">
        <f t="shared" si="28"/>
        <v>0</v>
      </c>
      <c r="AA428" s="21">
        <f t="shared" si="29"/>
        <v>0</v>
      </c>
    </row>
    <row r="429" spans="1:27" outlineLevel="2" x14ac:dyDescent="0.25">
      <c r="A429" s="15" t="s">
        <v>339</v>
      </c>
      <c r="B429" s="16" t="s">
        <v>32</v>
      </c>
      <c r="C429" s="16" t="s">
        <v>97</v>
      </c>
      <c r="D429" s="16" t="s">
        <v>108</v>
      </c>
      <c r="E429" s="16"/>
      <c r="F429" s="16" t="s">
        <v>35</v>
      </c>
      <c r="G429" s="16">
        <v>1120</v>
      </c>
      <c r="H429" s="16">
        <v>3480</v>
      </c>
      <c r="I429" s="17" t="s">
        <v>109</v>
      </c>
      <c r="J429" s="18">
        <v>346625</v>
      </c>
      <c r="K429" s="19">
        <v>346625</v>
      </c>
      <c r="L429" s="19">
        <v>0</v>
      </c>
      <c r="M429" s="19">
        <v>0</v>
      </c>
      <c r="N429" s="19">
        <v>346625</v>
      </c>
      <c r="O429" s="19">
        <v>0</v>
      </c>
      <c r="P429" s="19">
        <v>0</v>
      </c>
      <c r="Q429" s="19">
        <v>0</v>
      </c>
      <c r="R429" s="19">
        <v>0</v>
      </c>
      <c r="S429" s="19">
        <v>0</v>
      </c>
      <c r="T429" s="19">
        <v>14625</v>
      </c>
      <c r="U429" s="19">
        <v>346625</v>
      </c>
      <c r="V429" s="19">
        <v>0</v>
      </c>
      <c r="W429" s="19">
        <v>346625</v>
      </c>
      <c r="X429" s="20">
        <f t="shared" si="30"/>
        <v>0</v>
      </c>
      <c r="Y429" s="20">
        <f t="shared" si="27"/>
        <v>0</v>
      </c>
      <c r="Z429" s="20">
        <f t="shared" si="28"/>
        <v>0</v>
      </c>
      <c r="AA429" s="21">
        <f t="shared" si="29"/>
        <v>0</v>
      </c>
    </row>
    <row r="430" spans="1:27" ht="30" outlineLevel="2" x14ac:dyDescent="0.25">
      <c r="A430" s="15" t="s">
        <v>339</v>
      </c>
      <c r="B430" s="16" t="s">
        <v>32</v>
      </c>
      <c r="C430" s="16" t="s">
        <v>97</v>
      </c>
      <c r="D430" s="16" t="s">
        <v>110</v>
      </c>
      <c r="E430" s="16"/>
      <c r="F430" s="16" t="s">
        <v>35</v>
      </c>
      <c r="G430" s="16">
        <v>1120</v>
      </c>
      <c r="H430" s="16">
        <v>3480</v>
      </c>
      <c r="I430" s="17" t="s">
        <v>111</v>
      </c>
      <c r="J430" s="18">
        <v>29022738</v>
      </c>
      <c r="K430" s="19">
        <v>29022738</v>
      </c>
      <c r="L430" s="19">
        <v>0</v>
      </c>
      <c r="M430" s="19">
        <v>0</v>
      </c>
      <c r="N430" s="19">
        <v>29022738</v>
      </c>
      <c r="O430" s="19">
        <v>0</v>
      </c>
      <c r="P430" s="19">
        <v>2091667.91</v>
      </c>
      <c r="Q430" s="19">
        <v>85432.56</v>
      </c>
      <c r="R430" s="19">
        <v>0</v>
      </c>
      <c r="S430" s="19">
        <v>0</v>
      </c>
      <c r="T430" s="19">
        <v>0.53</v>
      </c>
      <c r="U430" s="19">
        <v>26845637.530000001</v>
      </c>
      <c r="V430" s="19">
        <v>0</v>
      </c>
      <c r="W430" s="19">
        <v>26845637.530000001</v>
      </c>
      <c r="X430" s="20">
        <f t="shared" si="30"/>
        <v>0</v>
      </c>
      <c r="Y430" s="20">
        <f t="shared" si="27"/>
        <v>0</v>
      </c>
      <c r="Z430" s="20">
        <f t="shared" si="28"/>
        <v>7.501361415315122E-2</v>
      </c>
      <c r="AA430" s="21">
        <f t="shared" si="29"/>
        <v>7.501361415315122E-2</v>
      </c>
    </row>
    <row r="431" spans="1:27" ht="30" outlineLevel="2" x14ac:dyDescent="0.25">
      <c r="A431" s="15" t="s">
        <v>339</v>
      </c>
      <c r="B431" s="16" t="s">
        <v>32</v>
      </c>
      <c r="C431" s="16" t="s">
        <v>97</v>
      </c>
      <c r="D431" s="16" t="s">
        <v>250</v>
      </c>
      <c r="E431" s="16"/>
      <c r="F431" s="16" t="s">
        <v>35</v>
      </c>
      <c r="G431" s="16">
        <v>1120</v>
      </c>
      <c r="H431" s="16">
        <v>3480</v>
      </c>
      <c r="I431" s="17" t="s">
        <v>251</v>
      </c>
      <c r="J431" s="18">
        <v>1571258</v>
      </c>
      <c r="K431" s="19">
        <v>1571258</v>
      </c>
      <c r="L431" s="19">
        <v>0</v>
      </c>
      <c r="M431" s="19">
        <v>0</v>
      </c>
      <c r="N431" s="19">
        <v>1571258</v>
      </c>
      <c r="O431" s="19">
        <v>0</v>
      </c>
      <c r="P431" s="19">
        <v>0</v>
      </c>
      <c r="Q431" s="19">
        <v>0</v>
      </c>
      <c r="R431" s="19">
        <v>0</v>
      </c>
      <c r="S431" s="19">
        <v>0</v>
      </c>
      <c r="T431" s="19">
        <v>1571258</v>
      </c>
      <c r="U431" s="19">
        <v>1571258</v>
      </c>
      <c r="V431" s="19">
        <v>0</v>
      </c>
      <c r="W431" s="19">
        <v>1571258</v>
      </c>
      <c r="X431" s="20">
        <f t="shared" si="30"/>
        <v>0</v>
      </c>
      <c r="Y431" s="20">
        <f t="shared" si="27"/>
        <v>0</v>
      </c>
      <c r="Z431" s="20">
        <f t="shared" si="28"/>
        <v>0</v>
      </c>
      <c r="AA431" s="21">
        <f t="shared" si="29"/>
        <v>0</v>
      </c>
    </row>
    <row r="432" spans="1:27" ht="30" outlineLevel="2" x14ac:dyDescent="0.25">
      <c r="A432" s="15" t="s">
        <v>339</v>
      </c>
      <c r="B432" s="16" t="s">
        <v>32</v>
      </c>
      <c r="C432" s="16" t="s">
        <v>97</v>
      </c>
      <c r="D432" s="16" t="s">
        <v>112</v>
      </c>
      <c r="E432" s="16"/>
      <c r="F432" s="16" t="s">
        <v>35</v>
      </c>
      <c r="G432" s="16">
        <v>1120</v>
      </c>
      <c r="H432" s="16">
        <v>3480</v>
      </c>
      <c r="I432" s="17" t="s">
        <v>113</v>
      </c>
      <c r="J432" s="18">
        <v>56493084</v>
      </c>
      <c r="K432" s="19">
        <v>56493084</v>
      </c>
      <c r="L432" s="19">
        <v>0</v>
      </c>
      <c r="M432" s="19">
        <v>0</v>
      </c>
      <c r="N432" s="19">
        <v>56493084</v>
      </c>
      <c r="O432" s="19">
        <v>29625837.170000002</v>
      </c>
      <c r="P432" s="19">
        <v>3730668.88</v>
      </c>
      <c r="Q432" s="19">
        <v>483531.42</v>
      </c>
      <c r="R432" s="19">
        <v>0</v>
      </c>
      <c r="S432" s="19">
        <v>0</v>
      </c>
      <c r="T432" s="19">
        <v>6709693.5300000003</v>
      </c>
      <c r="U432" s="19">
        <v>22653046.530000001</v>
      </c>
      <c r="V432" s="19">
        <v>0</v>
      </c>
      <c r="W432" s="19">
        <v>22653046.529999997</v>
      </c>
      <c r="X432" s="20">
        <f t="shared" si="30"/>
        <v>0</v>
      </c>
      <c r="Y432" s="20">
        <f t="shared" si="27"/>
        <v>0</v>
      </c>
      <c r="Z432" s="20">
        <f t="shared" si="28"/>
        <v>0.59901203959762572</v>
      </c>
      <c r="AA432" s="21">
        <f t="shared" si="29"/>
        <v>0.59901203959762572</v>
      </c>
    </row>
    <row r="433" spans="1:27" outlineLevel="2" x14ac:dyDescent="0.25">
      <c r="A433" s="15" t="s">
        <v>339</v>
      </c>
      <c r="B433" s="16" t="s">
        <v>32</v>
      </c>
      <c r="C433" s="16" t="s">
        <v>97</v>
      </c>
      <c r="D433" s="16" t="s">
        <v>252</v>
      </c>
      <c r="E433" s="16"/>
      <c r="F433" s="16" t="s">
        <v>35</v>
      </c>
      <c r="G433" s="16">
        <v>1120</v>
      </c>
      <c r="H433" s="16">
        <v>3480</v>
      </c>
      <c r="I433" s="17" t="s">
        <v>253</v>
      </c>
      <c r="J433" s="18">
        <v>6247996</v>
      </c>
      <c r="K433" s="19">
        <v>6247996</v>
      </c>
      <c r="L433" s="19">
        <v>0</v>
      </c>
      <c r="M433" s="19">
        <v>0</v>
      </c>
      <c r="N433" s="19">
        <v>6247996</v>
      </c>
      <c r="O433" s="19">
        <v>0</v>
      </c>
      <c r="P433" s="19">
        <v>0</v>
      </c>
      <c r="Q433" s="19">
        <v>0</v>
      </c>
      <c r="R433" s="19">
        <v>0</v>
      </c>
      <c r="S433" s="19">
        <v>0</v>
      </c>
      <c r="T433" s="19">
        <v>6247996</v>
      </c>
      <c r="U433" s="19">
        <v>6247996</v>
      </c>
      <c r="V433" s="19">
        <v>0</v>
      </c>
      <c r="W433" s="19">
        <v>6247996</v>
      </c>
      <c r="X433" s="20">
        <f t="shared" si="30"/>
        <v>0</v>
      </c>
      <c r="Y433" s="20">
        <f t="shared" si="27"/>
        <v>0</v>
      </c>
      <c r="Z433" s="20">
        <f t="shared" si="28"/>
        <v>0</v>
      </c>
      <c r="AA433" s="21">
        <f t="shared" si="29"/>
        <v>0</v>
      </c>
    </row>
    <row r="434" spans="1:27" outlineLevel="2" x14ac:dyDescent="0.25">
      <c r="A434" s="15" t="s">
        <v>339</v>
      </c>
      <c r="B434" s="16" t="s">
        <v>32</v>
      </c>
      <c r="C434" s="16" t="s">
        <v>97</v>
      </c>
      <c r="D434" s="16" t="s">
        <v>114</v>
      </c>
      <c r="E434" s="16"/>
      <c r="F434" s="16" t="s">
        <v>35</v>
      </c>
      <c r="G434" s="16">
        <v>1120</v>
      </c>
      <c r="H434" s="16">
        <v>3480</v>
      </c>
      <c r="I434" s="17" t="s">
        <v>115</v>
      </c>
      <c r="J434" s="18">
        <v>59152056</v>
      </c>
      <c r="K434" s="19">
        <v>59152056</v>
      </c>
      <c r="L434" s="19"/>
      <c r="M434" s="19">
        <v>1307550</v>
      </c>
      <c r="N434" s="19">
        <v>60459606</v>
      </c>
      <c r="O434" s="19">
        <v>9811785</v>
      </c>
      <c r="P434" s="19">
        <v>33009245.23</v>
      </c>
      <c r="Q434" s="19">
        <v>369600.4</v>
      </c>
      <c r="R434" s="19">
        <v>0</v>
      </c>
      <c r="S434" s="19">
        <v>0</v>
      </c>
      <c r="T434" s="19">
        <v>1591.37</v>
      </c>
      <c r="U434" s="19">
        <v>15961425.369999999</v>
      </c>
      <c r="V434" s="19">
        <v>0</v>
      </c>
      <c r="W434" s="19">
        <v>17268975.370000001</v>
      </c>
      <c r="X434" s="20">
        <f t="shared" si="30"/>
        <v>0</v>
      </c>
      <c r="Y434" s="20">
        <f t="shared" si="27"/>
        <v>0</v>
      </c>
      <c r="Z434" s="20">
        <f t="shared" si="28"/>
        <v>0.71437168528686745</v>
      </c>
      <c r="AA434" s="21">
        <f t="shared" si="29"/>
        <v>0.71437168528686745</v>
      </c>
    </row>
    <row r="435" spans="1:27" ht="30" outlineLevel="2" x14ac:dyDescent="0.25">
      <c r="A435" s="15" t="s">
        <v>339</v>
      </c>
      <c r="B435" s="16" t="s">
        <v>32</v>
      </c>
      <c r="C435" s="16" t="s">
        <v>97</v>
      </c>
      <c r="D435" s="16" t="s">
        <v>254</v>
      </c>
      <c r="E435" s="16"/>
      <c r="F435" s="16" t="s">
        <v>35</v>
      </c>
      <c r="G435" s="16">
        <v>1120</v>
      </c>
      <c r="H435" s="16">
        <v>3480</v>
      </c>
      <c r="I435" s="17" t="s">
        <v>255</v>
      </c>
      <c r="J435" s="18">
        <v>2125160</v>
      </c>
      <c r="K435" s="19">
        <v>2125160</v>
      </c>
      <c r="L435" s="19">
        <v>0</v>
      </c>
      <c r="M435" s="19">
        <v>0</v>
      </c>
      <c r="N435" s="19">
        <v>2125160</v>
      </c>
      <c r="O435" s="19">
        <v>0</v>
      </c>
      <c r="P435" s="19">
        <v>0</v>
      </c>
      <c r="Q435" s="19">
        <v>0</v>
      </c>
      <c r="R435" s="19">
        <v>0</v>
      </c>
      <c r="S435" s="19">
        <v>0</v>
      </c>
      <c r="T435" s="19">
        <v>2125160</v>
      </c>
      <c r="U435" s="19">
        <v>2125160</v>
      </c>
      <c r="V435" s="19">
        <v>0</v>
      </c>
      <c r="W435" s="19">
        <v>2125160</v>
      </c>
      <c r="X435" s="20">
        <f t="shared" si="30"/>
        <v>0</v>
      </c>
      <c r="Y435" s="20">
        <f t="shared" si="27"/>
        <v>0</v>
      </c>
      <c r="Z435" s="20">
        <f t="shared" si="28"/>
        <v>0</v>
      </c>
      <c r="AA435" s="21">
        <f t="shared" si="29"/>
        <v>0</v>
      </c>
    </row>
    <row r="436" spans="1:27" ht="30" outlineLevel="2" x14ac:dyDescent="0.25">
      <c r="A436" s="15" t="s">
        <v>339</v>
      </c>
      <c r="B436" s="16" t="s">
        <v>32</v>
      </c>
      <c r="C436" s="16" t="s">
        <v>97</v>
      </c>
      <c r="D436" s="16" t="s">
        <v>116</v>
      </c>
      <c r="E436" s="16"/>
      <c r="F436" s="16" t="s">
        <v>35</v>
      </c>
      <c r="G436" s="16">
        <v>1120</v>
      </c>
      <c r="H436" s="16">
        <v>3480</v>
      </c>
      <c r="I436" s="17" t="s">
        <v>117</v>
      </c>
      <c r="J436" s="18">
        <v>3512470</v>
      </c>
      <c r="K436" s="19">
        <v>3512470</v>
      </c>
      <c r="L436" s="19">
        <v>0</v>
      </c>
      <c r="M436" s="19">
        <v>0</v>
      </c>
      <c r="N436" s="19">
        <v>3512470</v>
      </c>
      <c r="O436" s="19">
        <v>3504341</v>
      </c>
      <c r="P436" s="19">
        <v>0</v>
      </c>
      <c r="Q436" s="19">
        <v>0</v>
      </c>
      <c r="R436" s="19">
        <v>0</v>
      </c>
      <c r="S436" s="19">
        <v>0</v>
      </c>
      <c r="T436" s="19">
        <v>8129</v>
      </c>
      <c r="U436" s="19">
        <v>8129</v>
      </c>
      <c r="V436" s="19">
        <v>0</v>
      </c>
      <c r="W436" s="19">
        <v>8129</v>
      </c>
      <c r="X436" s="20">
        <f t="shared" si="30"/>
        <v>0</v>
      </c>
      <c r="Y436" s="20">
        <f t="shared" si="27"/>
        <v>0</v>
      </c>
      <c r="Z436" s="20">
        <f t="shared" si="28"/>
        <v>0.99768567418369414</v>
      </c>
      <c r="AA436" s="21">
        <f t="shared" si="29"/>
        <v>0.99768567418369414</v>
      </c>
    </row>
    <row r="437" spans="1:27" ht="30" outlineLevel="2" x14ac:dyDescent="0.25">
      <c r="A437" s="15" t="s">
        <v>339</v>
      </c>
      <c r="B437" s="16" t="s">
        <v>32</v>
      </c>
      <c r="C437" s="16" t="s">
        <v>97</v>
      </c>
      <c r="D437" s="16" t="s">
        <v>256</v>
      </c>
      <c r="E437" s="16"/>
      <c r="F437" s="16" t="s">
        <v>35</v>
      </c>
      <c r="G437" s="16">
        <v>1120</v>
      </c>
      <c r="H437" s="16">
        <v>3480</v>
      </c>
      <c r="I437" s="17" t="s">
        <v>257</v>
      </c>
      <c r="J437" s="18">
        <v>6417540</v>
      </c>
      <c r="K437" s="19">
        <v>6417540</v>
      </c>
      <c r="L437" s="19">
        <v>0</v>
      </c>
      <c r="M437" s="19">
        <v>0</v>
      </c>
      <c r="N437" s="19">
        <v>6417540</v>
      </c>
      <c r="O437" s="19">
        <v>0</v>
      </c>
      <c r="P437" s="19">
        <v>0</v>
      </c>
      <c r="Q437" s="19">
        <v>0</v>
      </c>
      <c r="R437" s="19">
        <v>0</v>
      </c>
      <c r="S437" s="19">
        <v>0</v>
      </c>
      <c r="T437" s="19">
        <v>0</v>
      </c>
      <c r="U437" s="19">
        <v>6417540</v>
      </c>
      <c r="V437" s="19">
        <v>0</v>
      </c>
      <c r="W437" s="19">
        <v>6417540</v>
      </c>
      <c r="X437" s="20">
        <f t="shared" si="30"/>
        <v>0</v>
      </c>
      <c r="Y437" s="20">
        <f t="shared" si="27"/>
        <v>0</v>
      </c>
      <c r="Z437" s="20">
        <f t="shared" si="28"/>
        <v>0</v>
      </c>
      <c r="AA437" s="21">
        <f t="shared" si="29"/>
        <v>0</v>
      </c>
    </row>
    <row r="438" spans="1:27" ht="30" outlineLevel="2" x14ac:dyDescent="0.25">
      <c r="A438" s="15" t="s">
        <v>347</v>
      </c>
      <c r="B438" s="16" t="s">
        <v>32</v>
      </c>
      <c r="C438" s="16" t="s">
        <v>97</v>
      </c>
      <c r="D438" s="16" t="s">
        <v>104</v>
      </c>
      <c r="E438" s="16"/>
      <c r="F438" s="16" t="s">
        <v>35</v>
      </c>
      <c r="G438" s="16">
        <v>1120</v>
      </c>
      <c r="H438" s="16">
        <v>3460</v>
      </c>
      <c r="I438" s="17" t="s">
        <v>105</v>
      </c>
      <c r="J438" s="18">
        <v>1629450</v>
      </c>
      <c r="K438" s="19">
        <v>1629450</v>
      </c>
      <c r="L438" s="19">
        <v>0</v>
      </c>
      <c r="M438" s="19">
        <v>0</v>
      </c>
      <c r="N438" s="19">
        <v>1629450</v>
      </c>
      <c r="O438" s="19">
        <v>0</v>
      </c>
      <c r="P438" s="19">
        <v>0</v>
      </c>
      <c r="Q438" s="19">
        <v>0</v>
      </c>
      <c r="R438" s="19">
        <v>0</v>
      </c>
      <c r="S438" s="19">
        <v>0</v>
      </c>
      <c r="T438" s="19">
        <v>1629450</v>
      </c>
      <c r="U438" s="19">
        <v>1629450</v>
      </c>
      <c r="V438" s="19">
        <v>0</v>
      </c>
      <c r="W438" s="19">
        <v>1629450</v>
      </c>
      <c r="X438" s="20">
        <f t="shared" si="30"/>
        <v>0</v>
      </c>
      <c r="Y438" s="20">
        <f t="shared" si="27"/>
        <v>0</v>
      </c>
      <c r="Z438" s="20">
        <f t="shared" si="28"/>
        <v>0</v>
      </c>
      <c r="AA438" s="21">
        <f t="shared" si="29"/>
        <v>0</v>
      </c>
    </row>
    <row r="439" spans="1:27" ht="30" outlineLevel="2" x14ac:dyDescent="0.25">
      <c r="A439" s="15" t="s">
        <v>347</v>
      </c>
      <c r="B439" s="16" t="s">
        <v>32</v>
      </c>
      <c r="C439" s="16" t="s">
        <v>97</v>
      </c>
      <c r="D439" s="16" t="s">
        <v>110</v>
      </c>
      <c r="E439" s="16"/>
      <c r="F439" s="16" t="s">
        <v>35</v>
      </c>
      <c r="G439" s="16">
        <v>1120</v>
      </c>
      <c r="H439" s="16">
        <v>3460</v>
      </c>
      <c r="I439" s="17" t="s">
        <v>111</v>
      </c>
      <c r="J439" s="18">
        <v>411887</v>
      </c>
      <c r="K439" s="19">
        <v>411887</v>
      </c>
      <c r="L439" s="19">
        <v>0</v>
      </c>
      <c r="M439" s="19">
        <v>0</v>
      </c>
      <c r="N439" s="19">
        <v>411887</v>
      </c>
      <c r="O439" s="19">
        <v>0</v>
      </c>
      <c r="P439" s="19">
        <v>0</v>
      </c>
      <c r="Q439" s="19">
        <v>0</v>
      </c>
      <c r="R439" s="19">
        <v>0</v>
      </c>
      <c r="S439" s="19">
        <v>0</v>
      </c>
      <c r="T439" s="19">
        <v>411887</v>
      </c>
      <c r="U439" s="19">
        <v>411887</v>
      </c>
      <c r="V439" s="19">
        <v>0</v>
      </c>
      <c r="W439" s="19">
        <v>411887</v>
      </c>
      <c r="X439" s="20">
        <f t="shared" si="30"/>
        <v>0</v>
      </c>
      <c r="Y439" s="20">
        <f t="shared" si="27"/>
        <v>0</v>
      </c>
      <c r="Z439" s="20">
        <f t="shared" si="28"/>
        <v>0</v>
      </c>
      <c r="AA439" s="21">
        <f t="shared" si="29"/>
        <v>0</v>
      </c>
    </row>
    <row r="440" spans="1:27" ht="30" outlineLevel="2" x14ac:dyDescent="0.25">
      <c r="A440" s="15" t="s">
        <v>347</v>
      </c>
      <c r="B440" s="16" t="s">
        <v>32</v>
      </c>
      <c r="C440" s="16" t="s">
        <v>97</v>
      </c>
      <c r="D440" s="16" t="s">
        <v>112</v>
      </c>
      <c r="E440" s="16"/>
      <c r="F440" s="16" t="s">
        <v>35</v>
      </c>
      <c r="G440" s="16">
        <v>1120</v>
      </c>
      <c r="H440" s="16">
        <v>3460</v>
      </c>
      <c r="I440" s="17" t="s">
        <v>113</v>
      </c>
      <c r="J440" s="18">
        <v>1295250</v>
      </c>
      <c r="K440" s="19">
        <v>1295250</v>
      </c>
      <c r="L440" s="19">
        <v>0</v>
      </c>
      <c r="M440" s="19">
        <v>0</v>
      </c>
      <c r="N440" s="19">
        <v>1295250</v>
      </c>
      <c r="O440" s="19">
        <v>0</v>
      </c>
      <c r="P440" s="19">
        <v>0</v>
      </c>
      <c r="Q440" s="19">
        <v>0</v>
      </c>
      <c r="R440" s="19">
        <v>0</v>
      </c>
      <c r="S440" s="19">
        <v>0</v>
      </c>
      <c r="T440" s="19">
        <v>598000</v>
      </c>
      <c r="U440" s="19">
        <v>1295250</v>
      </c>
      <c r="V440" s="19">
        <v>0</v>
      </c>
      <c r="W440" s="19">
        <v>1295250</v>
      </c>
      <c r="X440" s="20">
        <f t="shared" si="30"/>
        <v>0</v>
      </c>
      <c r="Y440" s="20">
        <f t="shared" si="27"/>
        <v>0</v>
      </c>
      <c r="Z440" s="20">
        <f t="shared" si="28"/>
        <v>0</v>
      </c>
      <c r="AA440" s="21">
        <f t="shared" si="29"/>
        <v>0</v>
      </c>
    </row>
    <row r="441" spans="1:27" outlineLevel="2" x14ac:dyDescent="0.25">
      <c r="A441" s="15" t="s">
        <v>347</v>
      </c>
      <c r="B441" s="16" t="s">
        <v>32</v>
      </c>
      <c r="C441" s="16" t="s">
        <v>97</v>
      </c>
      <c r="D441" s="16" t="s">
        <v>114</v>
      </c>
      <c r="E441" s="16"/>
      <c r="F441" s="16" t="s">
        <v>35</v>
      </c>
      <c r="G441" s="16">
        <v>1120</v>
      </c>
      <c r="H441" s="16">
        <v>3460</v>
      </c>
      <c r="I441" s="17" t="s">
        <v>115</v>
      </c>
      <c r="J441" s="18">
        <v>262088</v>
      </c>
      <c r="K441" s="19">
        <v>262088</v>
      </c>
      <c r="L441" s="19">
        <v>0</v>
      </c>
      <c r="M441" s="19">
        <v>0</v>
      </c>
      <c r="N441" s="19">
        <v>262088</v>
      </c>
      <c r="O441" s="19">
        <v>0</v>
      </c>
      <c r="P441" s="19">
        <v>0</v>
      </c>
      <c r="Q441" s="19">
        <v>0</v>
      </c>
      <c r="R441" s="19">
        <v>0</v>
      </c>
      <c r="S441" s="19">
        <v>0</v>
      </c>
      <c r="T441" s="19">
        <v>262088</v>
      </c>
      <c r="U441" s="19">
        <v>262088</v>
      </c>
      <c r="V441" s="19">
        <v>0</v>
      </c>
      <c r="W441" s="19">
        <v>262088</v>
      </c>
      <c r="X441" s="20">
        <f t="shared" si="30"/>
        <v>0</v>
      </c>
      <c r="Y441" s="20">
        <f t="shared" si="27"/>
        <v>0</v>
      </c>
      <c r="Z441" s="20">
        <f t="shared" si="28"/>
        <v>0</v>
      </c>
      <c r="AA441" s="21">
        <f t="shared" si="29"/>
        <v>0</v>
      </c>
    </row>
    <row r="442" spans="1:27" outlineLevel="1" x14ac:dyDescent="0.25">
      <c r="A442" s="22"/>
      <c r="B442" s="23"/>
      <c r="C442" s="23" t="s">
        <v>118</v>
      </c>
      <c r="D442" s="23"/>
      <c r="E442" s="23"/>
      <c r="F442" s="23"/>
      <c r="G442" s="23"/>
      <c r="H442" s="23"/>
      <c r="I442" s="24"/>
      <c r="J442" s="25">
        <f t="shared" ref="J442:W442" si="31">SUBTOTAL(9,J358:J441)</f>
        <v>1176004124</v>
      </c>
      <c r="K442" s="26">
        <f t="shared" si="31"/>
        <v>1176004124</v>
      </c>
      <c r="L442" s="26">
        <f t="shared" si="31"/>
        <v>0</v>
      </c>
      <c r="M442" s="26">
        <f t="shared" si="31"/>
        <v>0</v>
      </c>
      <c r="N442" s="26">
        <f t="shared" si="31"/>
        <v>1176004124</v>
      </c>
      <c r="O442" s="26">
        <f t="shared" si="31"/>
        <v>90895186.049999997</v>
      </c>
      <c r="P442" s="26">
        <f t="shared" si="31"/>
        <v>151452629.97</v>
      </c>
      <c r="Q442" s="26">
        <f t="shared" si="31"/>
        <v>4985689.6900000004</v>
      </c>
      <c r="R442" s="26">
        <f t="shared" si="31"/>
        <v>28522899.34</v>
      </c>
      <c r="S442" s="26">
        <f t="shared" si="31"/>
        <v>28522899.34</v>
      </c>
      <c r="T442" s="26">
        <f t="shared" si="31"/>
        <v>283877251</v>
      </c>
      <c r="U442" s="26">
        <f t="shared" si="31"/>
        <v>900147718.94999993</v>
      </c>
      <c r="V442" s="26">
        <f t="shared" si="31"/>
        <v>0</v>
      </c>
      <c r="W442" s="26">
        <f t="shared" si="31"/>
        <v>900147718.94999993</v>
      </c>
      <c r="X442" s="27">
        <f t="shared" si="30"/>
        <v>2.425408105116475E-2</v>
      </c>
      <c r="Y442" s="27">
        <f t="shared" si="27"/>
        <v>2.425408105116475E-2</v>
      </c>
      <c r="Z442" s="27">
        <f t="shared" si="28"/>
        <v>0.21031686935648874</v>
      </c>
      <c r="AA442" s="28">
        <f t="shared" si="29"/>
        <v>0.23457095040765349</v>
      </c>
    </row>
    <row r="443" spans="1:27" outlineLevel="2" x14ac:dyDescent="0.25">
      <c r="A443" s="15" t="s">
        <v>31</v>
      </c>
      <c r="B443" s="16" t="s">
        <v>32</v>
      </c>
      <c r="C443" s="16" t="s">
        <v>119</v>
      </c>
      <c r="D443" s="16" t="s">
        <v>120</v>
      </c>
      <c r="E443" s="16"/>
      <c r="F443" s="16">
        <v>280</v>
      </c>
      <c r="G443" s="16">
        <v>2210</v>
      </c>
      <c r="H443" s="16">
        <v>3480</v>
      </c>
      <c r="I443" s="17" t="s">
        <v>121</v>
      </c>
      <c r="J443" s="18">
        <v>0</v>
      </c>
      <c r="K443" s="19">
        <v>0</v>
      </c>
      <c r="L443" s="19"/>
      <c r="M443" s="19">
        <v>65540</v>
      </c>
      <c r="N443" s="19">
        <v>65540</v>
      </c>
      <c r="O443" s="19">
        <v>0</v>
      </c>
      <c r="P443" s="19">
        <v>65540</v>
      </c>
      <c r="Q443" s="19">
        <v>0</v>
      </c>
      <c r="R443" s="19">
        <v>0</v>
      </c>
      <c r="S443" s="19">
        <v>0</v>
      </c>
      <c r="T443" s="19">
        <v>-65540</v>
      </c>
      <c r="U443" s="19">
        <v>-65540</v>
      </c>
      <c r="V443" s="19">
        <v>0</v>
      </c>
      <c r="W443" s="19">
        <v>0</v>
      </c>
      <c r="X443" s="20">
        <v>0</v>
      </c>
      <c r="Y443" s="20">
        <f t="shared" si="27"/>
        <v>0</v>
      </c>
      <c r="Z443" s="20">
        <f t="shared" si="28"/>
        <v>1</v>
      </c>
      <c r="AA443" s="21">
        <f t="shared" si="29"/>
        <v>1</v>
      </c>
    </row>
    <row r="444" spans="1:27" outlineLevel="2" x14ac:dyDescent="0.25">
      <c r="A444" s="15" t="s">
        <v>31</v>
      </c>
      <c r="B444" s="16" t="s">
        <v>32</v>
      </c>
      <c r="C444" s="16" t="s">
        <v>119</v>
      </c>
      <c r="D444" s="16" t="s">
        <v>122</v>
      </c>
      <c r="E444" s="16"/>
      <c r="F444" s="16">
        <v>280</v>
      </c>
      <c r="G444" s="16">
        <v>2210</v>
      </c>
      <c r="H444" s="16">
        <v>3480</v>
      </c>
      <c r="I444" s="17" t="s">
        <v>123</v>
      </c>
      <c r="J444" s="18">
        <v>9376026</v>
      </c>
      <c r="K444" s="19">
        <v>9376026</v>
      </c>
      <c r="L444" s="19">
        <v>0</v>
      </c>
      <c r="M444" s="19">
        <v>0</v>
      </c>
      <c r="N444" s="19">
        <v>9376026</v>
      </c>
      <c r="O444" s="19">
        <v>0</v>
      </c>
      <c r="P444" s="19">
        <v>0</v>
      </c>
      <c r="Q444" s="19">
        <v>0</v>
      </c>
      <c r="R444" s="19">
        <v>0</v>
      </c>
      <c r="S444" s="19">
        <v>0</v>
      </c>
      <c r="T444" s="19">
        <v>9376026</v>
      </c>
      <c r="U444" s="19">
        <v>9376026</v>
      </c>
      <c r="V444" s="19">
        <v>0</v>
      </c>
      <c r="W444" s="19">
        <v>9376026</v>
      </c>
      <c r="X444" s="20">
        <f t="shared" ref="X444:X452" si="32">R444/K444</f>
        <v>0</v>
      </c>
      <c r="Y444" s="20">
        <f t="shared" si="27"/>
        <v>0</v>
      </c>
      <c r="Z444" s="20">
        <f t="shared" si="28"/>
        <v>0</v>
      </c>
      <c r="AA444" s="21">
        <f t="shared" si="29"/>
        <v>0</v>
      </c>
    </row>
    <row r="445" spans="1:27" outlineLevel="2" x14ac:dyDescent="0.25">
      <c r="A445" s="15" t="s">
        <v>31</v>
      </c>
      <c r="B445" s="16" t="s">
        <v>32</v>
      </c>
      <c r="C445" s="16" t="s">
        <v>119</v>
      </c>
      <c r="D445" s="16" t="s">
        <v>124</v>
      </c>
      <c r="E445" s="16"/>
      <c r="F445" s="16">
        <v>280</v>
      </c>
      <c r="G445" s="16">
        <v>2210</v>
      </c>
      <c r="H445" s="16">
        <v>3480</v>
      </c>
      <c r="I445" s="17" t="s">
        <v>125</v>
      </c>
      <c r="J445" s="18">
        <v>5657935</v>
      </c>
      <c r="K445" s="19">
        <v>5657935</v>
      </c>
      <c r="L445" s="19">
        <v>0</v>
      </c>
      <c r="M445" s="19">
        <v>0</v>
      </c>
      <c r="N445" s="19">
        <v>5657935</v>
      </c>
      <c r="O445" s="19">
        <v>0</v>
      </c>
      <c r="P445" s="19">
        <v>52708.09</v>
      </c>
      <c r="Q445" s="19">
        <v>0</v>
      </c>
      <c r="R445" s="19">
        <v>0</v>
      </c>
      <c r="S445" s="19">
        <v>0</v>
      </c>
      <c r="T445" s="19">
        <v>-52708.09</v>
      </c>
      <c r="U445" s="19">
        <v>5605226.9100000001</v>
      </c>
      <c r="V445" s="19">
        <v>0</v>
      </c>
      <c r="W445" s="19">
        <v>5605226.9100000001</v>
      </c>
      <c r="X445" s="20">
        <f t="shared" si="32"/>
        <v>0</v>
      </c>
      <c r="Y445" s="20">
        <f t="shared" si="27"/>
        <v>0</v>
      </c>
      <c r="Z445" s="20">
        <f t="shared" si="28"/>
        <v>9.3157821714105939E-3</v>
      </c>
      <c r="AA445" s="21">
        <f t="shared" si="29"/>
        <v>9.3157821714105939E-3</v>
      </c>
    </row>
    <row r="446" spans="1:27" outlineLevel="2" x14ac:dyDescent="0.25">
      <c r="A446" s="15" t="s">
        <v>31</v>
      </c>
      <c r="B446" s="16" t="s">
        <v>32</v>
      </c>
      <c r="C446" s="16" t="s">
        <v>119</v>
      </c>
      <c r="D446" s="16" t="s">
        <v>126</v>
      </c>
      <c r="E446" s="16"/>
      <c r="F446" s="16">
        <v>280</v>
      </c>
      <c r="G446" s="16">
        <v>2210</v>
      </c>
      <c r="H446" s="16">
        <v>3480</v>
      </c>
      <c r="I446" s="17" t="s">
        <v>127</v>
      </c>
      <c r="J446" s="18">
        <v>8488000</v>
      </c>
      <c r="K446" s="19">
        <v>8488000</v>
      </c>
      <c r="L446" s="19"/>
      <c r="M446" s="19">
        <v>-65540</v>
      </c>
      <c r="N446" s="19">
        <v>8422460</v>
      </c>
      <c r="O446" s="19">
        <v>6244455.0999999996</v>
      </c>
      <c r="P446" s="19">
        <v>0</v>
      </c>
      <c r="Q446" s="19">
        <v>0</v>
      </c>
      <c r="R446" s="19">
        <v>0</v>
      </c>
      <c r="S446" s="19">
        <v>0</v>
      </c>
      <c r="T446" s="19">
        <v>1728004.9</v>
      </c>
      <c r="U446" s="19">
        <v>2243544.9</v>
      </c>
      <c r="V446" s="19">
        <v>0</v>
      </c>
      <c r="W446" s="19">
        <v>2178004.9000000004</v>
      </c>
      <c r="X446" s="20">
        <f t="shared" si="32"/>
        <v>0</v>
      </c>
      <c r="Y446" s="20">
        <f t="shared" si="27"/>
        <v>0</v>
      </c>
      <c r="Z446" s="20">
        <f t="shared" si="28"/>
        <v>0.74140513579168077</v>
      </c>
      <c r="AA446" s="21">
        <f t="shared" si="29"/>
        <v>0.74140513579168077</v>
      </c>
    </row>
    <row r="447" spans="1:27" ht="30" outlineLevel="2" x14ac:dyDescent="0.25">
      <c r="A447" s="15" t="s">
        <v>31</v>
      </c>
      <c r="B447" s="16" t="s">
        <v>32</v>
      </c>
      <c r="C447" s="16" t="s">
        <v>119</v>
      </c>
      <c r="D447" s="16" t="s">
        <v>128</v>
      </c>
      <c r="E447" s="16"/>
      <c r="F447" s="16">
        <v>280</v>
      </c>
      <c r="G447" s="16">
        <v>2210</v>
      </c>
      <c r="H447" s="16">
        <v>3480</v>
      </c>
      <c r="I447" s="17" t="s">
        <v>129</v>
      </c>
      <c r="J447" s="18">
        <v>2530300</v>
      </c>
      <c r="K447" s="19">
        <v>2530300</v>
      </c>
      <c r="L447" s="19">
        <v>0</v>
      </c>
      <c r="M447" s="19">
        <v>0</v>
      </c>
      <c r="N447" s="19">
        <v>2530300</v>
      </c>
      <c r="O447" s="19">
        <v>0</v>
      </c>
      <c r="P447" s="19">
        <v>1817944</v>
      </c>
      <c r="Q447" s="19">
        <v>0</v>
      </c>
      <c r="R447" s="19">
        <v>0</v>
      </c>
      <c r="S447" s="19">
        <v>0</v>
      </c>
      <c r="T447" s="19">
        <v>-1817944</v>
      </c>
      <c r="U447" s="19">
        <v>712356</v>
      </c>
      <c r="V447" s="19">
        <v>0</v>
      </c>
      <c r="W447" s="19">
        <v>712356</v>
      </c>
      <c r="X447" s="20">
        <f t="shared" si="32"/>
        <v>0</v>
      </c>
      <c r="Y447" s="20">
        <f t="shared" si="27"/>
        <v>0</v>
      </c>
      <c r="Z447" s="20">
        <f t="shared" si="28"/>
        <v>0.71846974667035535</v>
      </c>
      <c r="AA447" s="21">
        <f t="shared" si="29"/>
        <v>0.71846974667035535</v>
      </c>
    </row>
    <row r="448" spans="1:27" ht="30" outlineLevel="2" x14ac:dyDescent="0.25">
      <c r="A448" s="15" t="s">
        <v>31</v>
      </c>
      <c r="B448" s="16" t="s">
        <v>32</v>
      </c>
      <c r="C448" s="16" t="s">
        <v>119</v>
      </c>
      <c r="D448" s="16" t="s">
        <v>130</v>
      </c>
      <c r="E448" s="16"/>
      <c r="F448" s="16">
        <v>280</v>
      </c>
      <c r="G448" s="16">
        <v>2210</v>
      </c>
      <c r="H448" s="16">
        <v>3480</v>
      </c>
      <c r="I448" s="17" t="s">
        <v>131</v>
      </c>
      <c r="J448" s="18">
        <v>741838</v>
      </c>
      <c r="K448" s="19">
        <v>741838</v>
      </c>
      <c r="L448" s="19">
        <v>0</v>
      </c>
      <c r="M448" s="19">
        <v>0</v>
      </c>
      <c r="N448" s="19">
        <v>741838</v>
      </c>
      <c r="O448" s="19">
        <v>0</v>
      </c>
      <c r="P448" s="19">
        <v>0</v>
      </c>
      <c r="Q448" s="19">
        <v>0</v>
      </c>
      <c r="R448" s="19">
        <v>0</v>
      </c>
      <c r="S448" s="19">
        <v>0</v>
      </c>
      <c r="T448" s="19">
        <v>0</v>
      </c>
      <c r="U448" s="19">
        <v>741838</v>
      </c>
      <c r="V448" s="19">
        <v>0</v>
      </c>
      <c r="W448" s="19">
        <v>741838</v>
      </c>
      <c r="X448" s="20">
        <f t="shared" si="32"/>
        <v>0</v>
      </c>
      <c r="Y448" s="20">
        <f t="shared" si="27"/>
        <v>0</v>
      </c>
      <c r="Z448" s="20">
        <f t="shared" si="28"/>
        <v>0</v>
      </c>
      <c r="AA448" s="21">
        <f t="shared" si="29"/>
        <v>0</v>
      </c>
    </row>
    <row r="449" spans="1:27" outlineLevel="2" x14ac:dyDescent="0.25">
      <c r="A449" s="15" t="s">
        <v>31</v>
      </c>
      <c r="B449" s="16" t="s">
        <v>32</v>
      </c>
      <c r="C449" s="16" t="s">
        <v>119</v>
      </c>
      <c r="D449" s="16" t="s">
        <v>132</v>
      </c>
      <c r="E449" s="16"/>
      <c r="F449" s="16">
        <v>280</v>
      </c>
      <c r="G449" s="16">
        <v>2240</v>
      </c>
      <c r="H449" s="16">
        <v>3480</v>
      </c>
      <c r="I449" s="17" t="s">
        <v>133</v>
      </c>
      <c r="J449" s="18">
        <v>201885174</v>
      </c>
      <c r="K449" s="19">
        <v>201885174</v>
      </c>
      <c r="L449" s="19">
        <v>0</v>
      </c>
      <c r="M449" s="19">
        <v>0</v>
      </c>
      <c r="N449" s="19">
        <v>201885174</v>
      </c>
      <c r="O449" s="19">
        <v>0</v>
      </c>
      <c r="P449" s="19">
        <v>855007.72</v>
      </c>
      <c r="Q449" s="19">
        <v>0</v>
      </c>
      <c r="R449" s="19">
        <v>0</v>
      </c>
      <c r="S449" s="19">
        <v>0</v>
      </c>
      <c r="T449" s="19">
        <v>145990436.28</v>
      </c>
      <c r="U449" s="19">
        <v>201030166.28</v>
      </c>
      <c r="V449" s="19">
        <v>0</v>
      </c>
      <c r="W449" s="19">
        <v>201030166.28</v>
      </c>
      <c r="X449" s="20">
        <f t="shared" si="32"/>
        <v>0</v>
      </c>
      <c r="Y449" s="20">
        <f t="shared" si="27"/>
        <v>0</v>
      </c>
      <c r="Z449" s="20">
        <f t="shared" si="28"/>
        <v>4.2351189196290365E-3</v>
      </c>
      <c r="AA449" s="21">
        <f t="shared" si="29"/>
        <v>4.2351189196290365E-3</v>
      </c>
    </row>
    <row r="450" spans="1:27" ht="30" outlineLevel="2" x14ac:dyDescent="0.25">
      <c r="A450" s="15" t="s">
        <v>196</v>
      </c>
      <c r="B450" s="16" t="s">
        <v>32</v>
      </c>
      <c r="C450" s="16" t="s">
        <v>119</v>
      </c>
      <c r="D450" s="16" t="s">
        <v>258</v>
      </c>
      <c r="E450" s="16"/>
      <c r="F450" s="16">
        <v>280</v>
      </c>
      <c r="G450" s="16">
        <v>2210</v>
      </c>
      <c r="H450" s="16">
        <v>3480</v>
      </c>
      <c r="I450" s="17" t="s">
        <v>259</v>
      </c>
      <c r="J450" s="18">
        <v>1500000</v>
      </c>
      <c r="K450" s="19">
        <v>1500000</v>
      </c>
      <c r="L450" s="19">
        <v>0</v>
      </c>
      <c r="M450" s="19">
        <v>0</v>
      </c>
      <c r="N450" s="19">
        <v>1500000</v>
      </c>
      <c r="O450" s="19">
        <v>0</v>
      </c>
      <c r="P450" s="19">
        <v>0</v>
      </c>
      <c r="Q450" s="19">
        <v>0</v>
      </c>
      <c r="R450" s="19">
        <v>0</v>
      </c>
      <c r="S450" s="19">
        <v>0</v>
      </c>
      <c r="T450" s="19">
        <v>1500000</v>
      </c>
      <c r="U450" s="19">
        <v>1500000</v>
      </c>
      <c r="V450" s="19">
        <v>0</v>
      </c>
      <c r="W450" s="19">
        <v>1500000</v>
      </c>
      <c r="X450" s="20">
        <f t="shared" si="32"/>
        <v>0</v>
      </c>
      <c r="Y450" s="20">
        <f t="shared" si="27"/>
        <v>0</v>
      </c>
      <c r="Z450" s="20">
        <f t="shared" si="28"/>
        <v>0</v>
      </c>
      <c r="AA450" s="21">
        <f t="shared" si="29"/>
        <v>0</v>
      </c>
    </row>
    <row r="451" spans="1:27" outlineLevel="2" x14ac:dyDescent="0.25">
      <c r="A451" s="15" t="s">
        <v>196</v>
      </c>
      <c r="B451" s="16" t="s">
        <v>32</v>
      </c>
      <c r="C451" s="16" t="s">
        <v>119</v>
      </c>
      <c r="D451" s="16" t="s">
        <v>120</v>
      </c>
      <c r="E451" s="16"/>
      <c r="F451" s="16">
        <v>280</v>
      </c>
      <c r="G451" s="16">
        <v>2210</v>
      </c>
      <c r="H451" s="16">
        <v>3480</v>
      </c>
      <c r="I451" s="17" t="s">
        <v>260</v>
      </c>
      <c r="J451" s="18">
        <v>400323250</v>
      </c>
      <c r="K451" s="19">
        <v>400323250</v>
      </c>
      <c r="L451" s="19">
        <v>0</v>
      </c>
      <c r="M451" s="19">
        <v>0</v>
      </c>
      <c r="N451" s="19">
        <v>400323250</v>
      </c>
      <c r="O451" s="19">
        <v>0</v>
      </c>
      <c r="P451" s="19">
        <v>1081410</v>
      </c>
      <c r="Q451" s="19">
        <v>0</v>
      </c>
      <c r="R451" s="19">
        <v>0</v>
      </c>
      <c r="S451" s="19">
        <v>0</v>
      </c>
      <c r="T451" s="19">
        <v>-758160</v>
      </c>
      <c r="U451" s="19">
        <v>399241840</v>
      </c>
      <c r="V451" s="19">
        <v>0</v>
      </c>
      <c r="W451" s="19">
        <v>399241840</v>
      </c>
      <c r="X451" s="20">
        <f t="shared" si="32"/>
        <v>0</v>
      </c>
      <c r="Y451" s="20">
        <f t="shared" si="27"/>
        <v>0</v>
      </c>
      <c r="Z451" s="20">
        <f t="shared" si="28"/>
        <v>2.7013419780140173E-3</v>
      </c>
      <c r="AA451" s="21">
        <f t="shared" si="29"/>
        <v>2.7013419780140173E-3</v>
      </c>
    </row>
    <row r="452" spans="1:27" outlineLevel="2" x14ac:dyDescent="0.25">
      <c r="A452" s="15" t="s">
        <v>196</v>
      </c>
      <c r="B452" s="16" t="s">
        <v>32</v>
      </c>
      <c r="C452" s="16" t="s">
        <v>119</v>
      </c>
      <c r="D452" s="16" t="s">
        <v>122</v>
      </c>
      <c r="E452" s="16"/>
      <c r="F452" s="16">
        <v>280</v>
      </c>
      <c r="G452" s="16">
        <v>2210</v>
      </c>
      <c r="H452" s="16">
        <v>3480</v>
      </c>
      <c r="I452" s="17" t="s">
        <v>123</v>
      </c>
      <c r="J452" s="18">
        <v>800424</v>
      </c>
      <c r="K452" s="19">
        <v>800424</v>
      </c>
      <c r="L452" s="19">
        <v>0</v>
      </c>
      <c r="M452" s="19">
        <v>0</v>
      </c>
      <c r="N452" s="19">
        <v>800424</v>
      </c>
      <c r="O452" s="19">
        <v>0</v>
      </c>
      <c r="P452" s="19">
        <v>0</v>
      </c>
      <c r="Q452" s="19">
        <v>0</v>
      </c>
      <c r="R452" s="19">
        <v>0</v>
      </c>
      <c r="S452" s="19">
        <v>0</v>
      </c>
      <c r="T452" s="19">
        <v>800424</v>
      </c>
      <c r="U452" s="19">
        <v>800424</v>
      </c>
      <c r="V452" s="19">
        <v>0</v>
      </c>
      <c r="W452" s="19">
        <v>800424</v>
      </c>
      <c r="X452" s="20">
        <f t="shared" si="32"/>
        <v>0</v>
      </c>
      <c r="Y452" s="20">
        <f t="shared" si="27"/>
        <v>0</v>
      </c>
      <c r="Z452" s="20">
        <f t="shared" si="28"/>
        <v>0</v>
      </c>
      <c r="AA452" s="21">
        <f t="shared" si="29"/>
        <v>0</v>
      </c>
    </row>
    <row r="453" spans="1:27" outlineLevel="2" x14ac:dyDescent="0.25">
      <c r="A453" s="15" t="s">
        <v>196</v>
      </c>
      <c r="B453" s="16" t="s">
        <v>32</v>
      </c>
      <c r="C453" s="16" t="s">
        <v>119</v>
      </c>
      <c r="D453" s="16" t="s">
        <v>124</v>
      </c>
      <c r="E453" s="16"/>
      <c r="F453" s="16">
        <v>280</v>
      </c>
      <c r="G453" s="16">
        <v>2210</v>
      </c>
      <c r="H453" s="16">
        <v>3480</v>
      </c>
      <c r="I453" s="17" t="s">
        <v>261</v>
      </c>
      <c r="J453" s="18">
        <v>0</v>
      </c>
      <c r="K453" s="19">
        <v>0</v>
      </c>
      <c r="L453" s="19"/>
      <c r="M453" s="19">
        <v>4911301.57</v>
      </c>
      <c r="N453" s="19">
        <v>4911301.57</v>
      </c>
      <c r="O453" s="19">
        <v>0</v>
      </c>
      <c r="P453" s="19">
        <v>4911301.57</v>
      </c>
      <c r="Q453" s="19">
        <v>0</v>
      </c>
      <c r="R453" s="19">
        <v>0</v>
      </c>
      <c r="S453" s="19">
        <v>0</v>
      </c>
      <c r="T453" s="19">
        <v>-4911301.57</v>
      </c>
      <c r="U453" s="19">
        <v>-4911301.57</v>
      </c>
      <c r="V453" s="19">
        <v>0</v>
      </c>
      <c r="W453" s="19">
        <v>0</v>
      </c>
      <c r="X453" s="20">
        <v>0</v>
      </c>
      <c r="Y453" s="20">
        <f t="shared" si="27"/>
        <v>0</v>
      </c>
      <c r="Z453" s="20">
        <f t="shared" si="28"/>
        <v>1</v>
      </c>
      <c r="AA453" s="21">
        <f t="shared" si="29"/>
        <v>1</v>
      </c>
    </row>
    <row r="454" spans="1:27" outlineLevel="2" x14ac:dyDescent="0.25">
      <c r="A454" s="15" t="s">
        <v>196</v>
      </c>
      <c r="B454" s="16" t="s">
        <v>32</v>
      </c>
      <c r="C454" s="16" t="s">
        <v>119</v>
      </c>
      <c r="D454" s="16" t="s">
        <v>126</v>
      </c>
      <c r="E454" s="16"/>
      <c r="F454" s="16">
        <v>280</v>
      </c>
      <c r="G454" s="16">
        <v>2210</v>
      </c>
      <c r="H454" s="16">
        <v>3480</v>
      </c>
      <c r="I454" s="17" t="s">
        <v>127</v>
      </c>
      <c r="J454" s="18">
        <v>64309500</v>
      </c>
      <c r="K454" s="19">
        <v>64309500</v>
      </c>
      <c r="L454" s="19">
        <v>0</v>
      </c>
      <c r="M454" s="19">
        <v>0</v>
      </c>
      <c r="N454" s="19">
        <v>64309500</v>
      </c>
      <c r="O454" s="19">
        <v>55708621.329999998</v>
      </c>
      <c r="P454" s="19">
        <v>0</v>
      </c>
      <c r="Q454" s="19">
        <v>0</v>
      </c>
      <c r="R454" s="19">
        <v>0</v>
      </c>
      <c r="S454" s="19">
        <v>0</v>
      </c>
      <c r="T454" s="19">
        <v>0.67</v>
      </c>
      <c r="U454" s="19">
        <v>8600878.6699999999</v>
      </c>
      <c r="V454" s="19">
        <v>0</v>
      </c>
      <c r="W454" s="19">
        <v>8600878.6700000018</v>
      </c>
      <c r="X454" s="20">
        <f t="shared" ref="X454:X468" si="33">R454/K454</f>
        <v>0</v>
      </c>
      <c r="Y454" s="20">
        <f t="shared" si="27"/>
        <v>0</v>
      </c>
      <c r="Z454" s="20">
        <f t="shared" si="28"/>
        <v>0.86625803854795946</v>
      </c>
      <c r="AA454" s="21">
        <f t="shared" si="29"/>
        <v>0.86625803854795946</v>
      </c>
    </row>
    <row r="455" spans="1:27" ht="30" outlineLevel="2" x14ac:dyDescent="0.25">
      <c r="A455" s="15" t="s">
        <v>196</v>
      </c>
      <c r="B455" s="16" t="s">
        <v>32</v>
      </c>
      <c r="C455" s="16" t="s">
        <v>119</v>
      </c>
      <c r="D455" s="16" t="s">
        <v>128</v>
      </c>
      <c r="E455" s="16"/>
      <c r="F455" s="16">
        <v>280</v>
      </c>
      <c r="G455" s="16">
        <v>2210</v>
      </c>
      <c r="H455" s="16">
        <v>3480</v>
      </c>
      <c r="I455" s="17" t="s">
        <v>129</v>
      </c>
      <c r="J455" s="18">
        <v>4803300</v>
      </c>
      <c r="K455" s="19">
        <v>4803300</v>
      </c>
      <c r="L455" s="19">
        <v>0</v>
      </c>
      <c r="M455" s="19">
        <v>0</v>
      </c>
      <c r="N455" s="19">
        <v>4803300</v>
      </c>
      <c r="O455" s="19">
        <v>0</v>
      </c>
      <c r="P455" s="19">
        <v>0</v>
      </c>
      <c r="Q455" s="19">
        <v>0</v>
      </c>
      <c r="R455" s="19">
        <v>0</v>
      </c>
      <c r="S455" s="19">
        <v>0</v>
      </c>
      <c r="T455" s="19">
        <v>4803300</v>
      </c>
      <c r="U455" s="19">
        <v>4803300</v>
      </c>
      <c r="V455" s="19">
        <v>0</v>
      </c>
      <c r="W455" s="19">
        <v>4803300</v>
      </c>
      <c r="X455" s="20">
        <f t="shared" si="33"/>
        <v>0</v>
      </c>
      <c r="Y455" s="20">
        <f t="shared" si="27"/>
        <v>0</v>
      </c>
      <c r="Z455" s="20">
        <f t="shared" si="28"/>
        <v>0</v>
      </c>
      <c r="AA455" s="21">
        <f t="shared" si="29"/>
        <v>0</v>
      </c>
    </row>
    <row r="456" spans="1:27" ht="30" outlineLevel="2" x14ac:dyDescent="0.25">
      <c r="A456" s="15" t="s">
        <v>196</v>
      </c>
      <c r="B456" s="16" t="s">
        <v>32</v>
      </c>
      <c r="C456" s="16" t="s">
        <v>119</v>
      </c>
      <c r="D456" s="16" t="s">
        <v>130</v>
      </c>
      <c r="E456" s="16"/>
      <c r="F456" s="16">
        <v>280</v>
      </c>
      <c r="G456" s="16">
        <v>2210</v>
      </c>
      <c r="H456" s="16">
        <v>3480</v>
      </c>
      <c r="I456" s="17" t="s">
        <v>131</v>
      </c>
      <c r="J456" s="18">
        <v>86277180</v>
      </c>
      <c r="K456" s="19">
        <v>86277180</v>
      </c>
      <c r="L456" s="19"/>
      <c r="M456" s="19">
        <v>-4911301.57</v>
      </c>
      <c r="N456" s="19">
        <v>81365878.430000007</v>
      </c>
      <c r="O456" s="19">
        <v>0</v>
      </c>
      <c r="P456" s="19">
        <v>9079375.9199999999</v>
      </c>
      <c r="Q456" s="19">
        <v>0</v>
      </c>
      <c r="R456" s="19">
        <v>0</v>
      </c>
      <c r="S456" s="19">
        <v>0</v>
      </c>
      <c r="T456" s="19">
        <v>72197804.079999998</v>
      </c>
      <c r="U456" s="19">
        <v>77197804.079999998</v>
      </c>
      <c r="V456" s="19">
        <v>0</v>
      </c>
      <c r="W456" s="19">
        <v>72286502.510000005</v>
      </c>
      <c r="X456" s="20">
        <f t="shared" si="33"/>
        <v>0</v>
      </c>
      <c r="Y456" s="20">
        <f t="shared" si="27"/>
        <v>0</v>
      </c>
      <c r="Z456" s="20">
        <f t="shared" si="28"/>
        <v>0.11158702020050199</v>
      </c>
      <c r="AA456" s="21">
        <f t="shared" si="29"/>
        <v>0.11158702020050199</v>
      </c>
    </row>
    <row r="457" spans="1:27" outlineLevel="2" x14ac:dyDescent="0.25">
      <c r="A457" s="15" t="s">
        <v>196</v>
      </c>
      <c r="B457" s="16" t="s">
        <v>32</v>
      </c>
      <c r="C457" s="16" t="s">
        <v>119</v>
      </c>
      <c r="D457" s="16" t="s">
        <v>132</v>
      </c>
      <c r="E457" s="16"/>
      <c r="F457" s="16">
        <v>280</v>
      </c>
      <c r="G457" s="16">
        <v>2240</v>
      </c>
      <c r="H457" s="16">
        <v>3480</v>
      </c>
      <c r="I457" s="17" t="s">
        <v>133</v>
      </c>
      <c r="J457" s="18">
        <v>506500000</v>
      </c>
      <c r="K457" s="19">
        <v>506500000</v>
      </c>
      <c r="L457" s="19">
        <v>0</v>
      </c>
      <c r="M457" s="19">
        <v>0</v>
      </c>
      <c r="N457" s="19">
        <v>506500000</v>
      </c>
      <c r="O457" s="19">
        <v>0</v>
      </c>
      <c r="P457" s="19">
        <v>0</v>
      </c>
      <c r="Q457" s="19">
        <v>0</v>
      </c>
      <c r="R457" s="19">
        <v>3417628.5</v>
      </c>
      <c r="S457" s="19">
        <v>3417628.5</v>
      </c>
      <c r="T457" s="19">
        <v>3082371.5</v>
      </c>
      <c r="U457" s="19">
        <v>503082371.5</v>
      </c>
      <c r="V457" s="19">
        <v>0</v>
      </c>
      <c r="W457" s="19">
        <v>503082371.5</v>
      </c>
      <c r="X457" s="20">
        <f t="shared" si="33"/>
        <v>6.7475389930898326E-3</v>
      </c>
      <c r="Y457" s="20">
        <f t="shared" si="27"/>
        <v>6.7475389930898326E-3</v>
      </c>
      <c r="Z457" s="20">
        <f t="shared" si="28"/>
        <v>0</v>
      </c>
      <c r="AA457" s="21">
        <f t="shared" si="29"/>
        <v>6.7475389930898326E-3</v>
      </c>
    </row>
    <row r="458" spans="1:27" outlineLevel="2" x14ac:dyDescent="0.25">
      <c r="A458" s="15" t="s">
        <v>270</v>
      </c>
      <c r="B458" s="16" t="s">
        <v>271</v>
      </c>
      <c r="C458" s="16" t="s">
        <v>119</v>
      </c>
      <c r="D458" s="16" t="s">
        <v>132</v>
      </c>
      <c r="E458" s="16"/>
      <c r="F458" s="16">
        <v>280</v>
      </c>
      <c r="G458" s="16">
        <v>2240</v>
      </c>
      <c r="H458" s="16">
        <v>3480</v>
      </c>
      <c r="I458" s="17" t="s">
        <v>133</v>
      </c>
      <c r="J458" s="18">
        <v>150000</v>
      </c>
      <c r="K458" s="19">
        <v>150000</v>
      </c>
      <c r="L458" s="19">
        <v>0</v>
      </c>
      <c r="M458" s="19">
        <v>0</v>
      </c>
      <c r="N458" s="19">
        <v>150000</v>
      </c>
      <c r="O458" s="19">
        <v>0</v>
      </c>
      <c r="P458" s="19">
        <v>0</v>
      </c>
      <c r="Q458" s="19">
        <v>0</v>
      </c>
      <c r="R458" s="19">
        <v>0</v>
      </c>
      <c r="S458" s="19">
        <v>0</v>
      </c>
      <c r="T458" s="19">
        <v>37500</v>
      </c>
      <c r="U458" s="19">
        <v>150000</v>
      </c>
      <c r="V458" s="19">
        <v>0</v>
      </c>
      <c r="W458" s="19">
        <v>150000</v>
      </c>
      <c r="X458" s="20">
        <f t="shared" si="33"/>
        <v>0</v>
      </c>
      <c r="Y458" s="20">
        <f t="shared" ref="Y458:Y521" si="34">R458/N458</f>
        <v>0</v>
      </c>
      <c r="Z458" s="20">
        <f t="shared" ref="Z458:Z521" si="35">(O458+P458+Q458)/N458</f>
        <v>0</v>
      </c>
      <c r="AA458" s="21">
        <f t="shared" ref="AA458:AA521" si="36">Y458+Z458</f>
        <v>0</v>
      </c>
    </row>
    <row r="459" spans="1:27" outlineLevel="2" x14ac:dyDescent="0.25">
      <c r="A459" s="15" t="s">
        <v>270</v>
      </c>
      <c r="B459" s="16" t="s">
        <v>275</v>
      </c>
      <c r="C459" s="16" t="s">
        <v>119</v>
      </c>
      <c r="D459" s="16" t="s">
        <v>120</v>
      </c>
      <c r="E459" s="16"/>
      <c r="F459" s="16">
        <v>280</v>
      </c>
      <c r="G459" s="16">
        <v>2210</v>
      </c>
      <c r="H459" s="16">
        <v>3480</v>
      </c>
      <c r="I459" s="17" t="s">
        <v>260</v>
      </c>
      <c r="J459" s="18">
        <v>538750</v>
      </c>
      <c r="K459" s="19">
        <v>538750</v>
      </c>
      <c r="L459" s="19">
        <v>0</v>
      </c>
      <c r="M459" s="19">
        <v>0</v>
      </c>
      <c r="N459" s="19">
        <v>538750</v>
      </c>
      <c r="O459" s="19">
        <v>0</v>
      </c>
      <c r="P459" s="19">
        <v>0</v>
      </c>
      <c r="Q459" s="19">
        <v>0</v>
      </c>
      <c r="R459" s="19">
        <v>0</v>
      </c>
      <c r="S459" s="19">
        <v>0</v>
      </c>
      <c r="T459" s="19">
        <v>0</v>
      </c>
      <c r="U459" s="19">
        <v>538750</v>
      </c>
      <c r="V459" s="19">
        <v>0</v>
      </c>
      <c r="W459" s="19">
        <v>538750</v>
      </c>
      <c r="X459" s="20">
        <f t="shared" si="33"/>
        <v>0</v>
      </c>
      <c r="Y459" s="20">
        <f t="shared" si="34"/>
        <v>0</v>
      </c>
      <c r="Z459" s="20">
        <f t="shared" si="35"/>
        <v>0</v>
      </c>
      <c r="AA459" s="21">
        <f t="shared" si="36"/>
        <v>0</v>
      </c>
    </row>
    <row r="460" spans="1:27" outlineLevel="2" x14ac:dyDescent="0.25">
      <c r="A460" s="15" t="s">
        <v>270</v>
      </c>
      <c r="B460" s="16" t="s">
        <v>275</v>
      </c>
      <c r="C460" s="16" t="s">
        <v>119</v>
      </c>
      <c r="D460" s="16" t="s">
        <v>122</v>
      </c>
      <c r="E460" s="16"/>
      <c r="F460" s="16">
        <v>280</v>
      </c>
      <c r="G460" s="16">
        <v>2210</v>
      </c>
      <c r="H460" s="16">
        <v>3480</v>
      </c>
      <c r="I460" s="17" t="s">
        <v>123</v>
      </c>
      <c r="J460" s="18">
        <v>890000</v>
      </c>
      <c r="K460" s="19">
        <v>890000</v>
      </c>
      <c r="L460" s="19">
        <v>0</v>
      </c>
      <c r="M460" s="19">
        <v>0</v>
      </c>
      <c r="N460" s="19">
        <v>890000</v>
      </c>
      <c r="O460" s="19">
        <v>0</v>
      </c>
      <c r="P460" s="19">
        <v>0</v>
      </c>
      <c r="Q460" s="19">
        <v>0</v>
      </c>
      <c r="R460" s="19">
        <v>0</v>
      </c>
      <c r="S460" s="19">
        <v>0</v>
      </c>
      <c r="T460" s="19">
        <v>0</v>
      </c>
      <c r="U460" s="19">
        <v>890000</v>
      </c>
      <c r="V460" s="19">
        <v>0</v>
      </c>
      <c r="W460" s="19">
        <v>890000</v>
      </c>
      <c r="X460" s="20">
        <f t="shared" si="33"/>
        <v>0</v>
      </c>
      <c r="Y460" s="20">
        <f t="shared" si="34"/>
        <v>0</v>
      </c>
      <c r="Z460" s="20">
        <f t="shared" si="35"/>
        <v>0</v>
      </c>
      <c r="AA460" s="21">
        <f t="shared" si="36"/>
        <v>0</v>
      </c>
    </row>
    <row r="461" spans="1:27" outlineLevel="2" x14ac:dyDescent="0.25">
      <c r="A461" s="15" t="s">
        <v>270</v>
      </c>
      <c r="B461" s="16" t="s">
        <v>275</v>
      </c>
      <c r="C461" s="16" t="s">
        <v>119</v>
      </c>
      <c r="D461" s="16" t="s">
        <v>124</v>
      </c>
      <c r="E461" s="16"/>
      <c r="F461" s="16">
        <v>280</v>
      </c>
      <c r="G461" s="16">
        <v>2210</v>
      </c>
      <c r="H461" s="16">
        <v>3480</v>
      </c>
      <c r="I461" s="17" t="s">
        <v>125</v>
      </c>
      <c r="J461" s="18">
        <v>15338531</v>
      </c>
      <c r="K461" s="19">
        <v>15338531</v>
      </c>
      <c r="L461" s="19">
        <v>0</v>
      </c>
      <c r="M461" s="19">
        <v>0</v>
      </c>
      <c r="N461" s="19">
        <v>15338531</v>
      </c>
      <c r="O461" s="19">
        <v>0</v>
      </c>
      <c r="P461" s="19">
        <v>992889.3</v>
      </c>
      <c r="Q461" s="19">
        <v>0</v>
      </c>
      <c r="R461" s="19">
        <v>4715862.9000000004</v>
      </c>
      <c r="S461" s="19">
        <v>4715862.9000000004</v>
      </c>
      <c r="T461" s="19">
        <v>9629778.8000000007</v>
      </c>
      <c r="U461" s="19">
        <v>9629778.8000000007</v>
      </c>
      <c r="V461" s="19">
        <v>0</v>
      </c>
      <c r="W461" s="19">
        <v>9629778.7999999989</v>
      </c>
      <c r="X461" s="20">
        <f t="shared" si="33"/>
        <v>0.30745205652353541</v>
      </c>
      <c r="Y461" s="20">
        <f t="shared" si="34"/>
        <v>0.30745205652353541</v>
      </c>
      <c r="Z461" s="20">
        <f t="shared" si="35"/>
        <v>6.4731707358416532E-2</v>
      </c>
      <c r="AA461" s="21">
        <f t="shared" si="36"/>
        <v>0.37218376388195196</v>
      </c>
    </row>
    <row r="462" spans="1:27" ht="30" outlineLevel="2" x14ac:dyDescent="0.25">
      <c r="A462" s="15" t="s">
        <v>270</v>
      </c>
      <c r="B462" s="16" t="s">
        <v>275</v>
      </c>
      <c r="C462" s="16" t="s">
        <v>119</v>
      </c>
      <c r="D462" s="16" t="s">
        <v>278</v>
      </c>
      <c r="E462" s="16"/>
      <c r="F462" s="16">
        <v>280</v>
      </c>
      <c r="G462" s="16">
        <v>2210</v>
      </c>
      <c r="H462" s="16">
        <v>3480</v>
      </c>
      <c r="I462" s="17" t="s">
        <v>279</v>
      </c>
      <c r="J462" s="18">
        <v>788936000</v>
      </c>
      <c r="K462" s="19">
        <v>788936000</v>
      </c>
      <c r="L462" s="19">
        <v>0</v>
      </c>
      <c r="M462" s="19">
        <v>0</v>
      </c>
      <c r="N462" s="19">
        <v>788936000</v>
      </c>
      <c r="O462" s="19">
        <v>471954040</v>
      </c>
      <c r="P462" s="19">
        <v>18730811.300000001</v>
      </c>
      <c r="Q462" s="19">
        <v>0</v>
      </c>
      <c r="R462" s="19">
        <v>73799583.579999998</v>
      </c>
      <c r="S462" s="19">
        <v>73799583.579999998</v>
      </c>
      <c r="T462" s="19">
        <v>124290565.12</v>
      </c>
      <c r="U462" s="19">
        <v>224451565.12</v>
      </c>
      <c r="V462" s="19">
        <v>0</v>
      </c>
      <c r="W462" s="19">
        <v>224451565.12</v>
      </c>
      <c r="X462" s="20">
        <f t="shared" si="33"/>
        <v>9.3543181677601228E-2</v>
      </c>
      <c r="Y462" s="20">
        <f t="shared" si="34"/>
        <v>9.3543181677601228E-2</v>
      </c>
      <c r="Z462" s="20">
        <f t="shared" si="35"/>
        <v>0.62195773966456092</v>
      </c>
      <c r="AA462" s="21">
        <f t="shared" si="36"/>
        <v>0.71550092134216214</v>
      </c>
    </row>
    <row r="463" spans="1:27" outlineLevel="2" x14ac:dyDescent="0.25">
      <c r="A463" s="15" t="s">
        <v>270</v>
      </c>
      <c r="B463" s="16" t="s">
        <v>275</v>
      </c>
      <c r="C463" s="16" t="s">
        <v>119</v>
      </c>
      <c r="D463" s="16" t="s">
        <v>132</v>
      </c>
      <c r="E463" s="16"/>
      <c r="F463" s="16">
        <v>280</v>
      </c>
      <c r="G463" s="16">
        <v>2240</v>
      </c>
      <c r="H463" s="16">
        <v>3480</v>
      </c>
      <c r="I463" s="17" t="s">
        <v>133</v>
      </c>
      <c r="J463" s="18">
        <v>190000000</v>
      </c>
      <c r="K463" s="19">
        <v>190000000</v>
      </c>
      <c r="L463" s="19">
        <v>0</v>
      </c>
      <c r="M463" s="19">
        <v>0</v>
      </c>
      <c r="N463" s="19">
        <v>190000000</v>
      </c>
      <c r="O463" s="19">
        <v>0</v>
      </c>
      <c r="P463" s="19">
        <v>0</v>
      </c>
      <c r="Q463" s="19">
        <v>0</v>
      </c>
      <c r="R463" s="19">
        <v>0</v>
      </c>
      <c r="S463" s="19">
        <v>0</v>
      </c>
      <c r="T463" s="19">
        <v>190000000</v>
      </c>
      <c r="U463" s="19">
        <v>190000000</v>
      </c>
      <c r="V463" s="19">
        <v>0</v>
      </c>
      <c r="W463" s="19">
        <v>190000000</v>
      </c>
      <c r="X463" s="20">
        <f t="shared" si="33"/>
        <v>0</v>
      </c>
      <c r="Y463" s="20">
        <f t="shared" si="34"/>
        <v>0</v>
      </c>
      <c r="Z463" s="20">
        <f t="shared" si="35"/>
        <v>0</v>
      </c>
      <c r="AA463" s="21">
        <f t="shared" si="36"/>
        <v>0</v>
      </c>
    </row>
    <row r="464" spans="1:27" outlineLevel="2" x14ac:dyDescent="0.25">
      <c r="A464" s="15" t="s">
        <v>270</v>
      </c>
      <c r="B464" s="16" t="s">
        <v>300</v>
      </c>
      <c r="C464" s="16" t="s">
        <v>119</v>
      </c>
      <c r="D464" s="16" t="s">
        <v>124</v>
      </c>
      <c r="E464" s="16"/>
      <c r="F464" s="16">
        <v>280</v>
      </c>
      <c r="G464" s="16">
        <v>2210</v>
      </c>
      <c r="H464" s="16">
        <v>3480</v>
      </c>
      <c r="I464" s="17" t="s">
        <v>125</v>
      </c>
      <c r="J464" s="18">
        <v>189641</v>
      </c>
      <c r="K464" s="19">
        <v>189641</v>
      </c>
      <c r="L464" s="19">
        <v>0</v>
      </c>
      <c r="M464" s="19">
        <v>0</v>
      </c>
      <c r="N464" s="19">
        <v>189641</v>
      </c>
      <c r="O464" s="19">
        <v>0</v>
      </c>
      <c r="P464" s="19">
        <v>0</v>
      </c>
      <c r="Q464" s="19">
        <v>0</v>
      </c>
      <c r="R464" s="19">
        <v>0</v>
      </c>
      <c r="S464" s="19">
        <v>0</v>
      </c>
      <c r="T464" s="19">
        <v>47410</v>
      </c>
      <c r="U464" s="19">
        <v>189641</v>
      </c>
      <c r="V464" s="19">
        <v>0</v>
      </c>
      <c r="W464" s="19">
        <v>189641</v>
      </c>
      <c r="X464" s="20">
        <f t="shared" si="33"/>
        <v>0</v>
      </c>
      <c r="Y464" s="20">
        <f t="shared" si="34"/>
        <v>0</v>
      </c>
      <c r="Z464" s="20">
        <f t="shared" si="35"/>
        <v>0</v>
      </c>
      <c r="AA464" s="21">
        <f t="shared" si="36"/>
        <v>0</v>
      </c>
    </row>
    <row r="465" spans="1:27" outlineLevel="2" x14ac:dyDescent="0.25">
      <c r="A465" s="15" t="s">
        <v>270</v>
      </c>
      <c r="B465" s="16" t="s">
        <v>300</v>
      </c>
      <c r="C465" s="16" t="s">
        <v>119</v>
      </c>
      <c r="D465" s="16" t="s">
        <v>126</v>
      </c>
      <c r="E465" s="16"/>
      <c r="F465" s="16">
        <v>280</v>
      </c>
      <c r="G465" s="16">
        <v>2210</v>
      </c>
      <c r="H465" s="16">
        <v>3480</v>
      </c>
      <c r="I465" s="17" t="s">
        <v>127</v>
      </c>
      <c r="J465" s="18">
        <v>17465700</v>
      </c>
      <c r="K465" s="19">
        <v>17465700</v>
      </c>
      <c r="L465" s="19">
        <v>0</v>
      </c>
      <c r="M465" s="19">
        <v>0</v>
      </c>
      <c r="N465" s="19">
        <v>17465700</v>
      </c>
      <c r="O465" s="19">
        <v>0</v>
      </c>
      <c r="P465" s="19">
        <v>0</v>
      </c>
      <c r="Q465" s="19">
        <v>0</v>
      </c>
      <c r="R465" s="19">
        <v>0</v>
      </c>
      <c r="S465" s="19">
        <v>0</v>
      </c>
      <c r="T465" s="19">
        <v>4366425</v>
      </c>
      <c r="U465" s="19">
        <v>17465700</v>
      </c>
      <c r="V465" s="19">
        <v>0</v>
      </c>
      <c r="W465" s="19">
        <v>17465700</v>
      </c>
      <c r="X465" s="20">
        <f t="shared" si="33"/>
        <v>0</v>
      </c>
      <c r="Y465" s="20">
        <f t="shared" si="34"/>
        <v>0</v>
      </c>
      <c r="Z465" s="20">
        <f t="shared" si="35"/>
        <v>0</v>
      </c>
      <c r="AA465" s="21">
        <f t="shared" si="36"/>
        <v>0</v>
      </c>
    </row>
    <row r="466" spans="1:27" ht="30" outlineLevel="2" x14ac:dyDescent="0.25">
      <c r="A466" s="15" t="s">
        <v>270</v>
      </c>
      <c r="B466" s="16" t="s">
        <v>300</v>
      </c>
      <c r="C466" s="16" t="s">
        <v>119</v>
      </c>
      <c r="D466" s="16" t="s">
        <v>278</v>
      </c>
      <c r="E466" s="16"/>
      <c r="F466" s="16">
        <v>280</v>
      </c>
      <c r="G466" s="16">
        <v>2210</v>
      </c>
      <c r="H466" s="16">
        <v>3480</v>
      </c>
      <c r="I466" s="17" t="s">
        <v>279</v>
      </c>
      <c r="J466" s="18">
        <v>32000000</v>
      </c>
      <c r="K466" s="19">
        <v>32000000</v>
      </c>
      <c r="L466" s="19">
        <v>0</v>
      </c>
      <c r="M466" s="19">
        <v>0</v>
      </c>
      <c r="N466" s="19">
        <v>32000000</v>
      </c>
      <c r="O466" s="19">
        <v>0</v>
      </c>
      <c r="P466" s="19">
        <v>0</v>
      </c>
      <c r="Q466" s="19">
        <v>0</v>
      </c>
      <c r="R466" s="19">
        <v>0</v>
      </c>
      <c r="S466" s="19">
        <v>0</v>
      </c>
      <c r="T466" s="19">
        <v>8000000</v>
      </c>
      <c r="U466" s="19">
        <v>32000000</v>
      </c>
      <c r="V466" s="19">
        <v>0</v>
      </c>
      <c r="W466" s="19">
        <v>32000000</v>
      </c>
      <c r="X466" s="20">
        <f t="shared" si="33"/>
        <v>0</v>
      </c>
      <c r="Y466" s="20">
        <f t="shared" si="34"/>
        <v>0</v>
      </c>
      <c r="Z466" s="20">
        <f t="shared" si="35"/>
        <v>0</v>
      </c>
      <c r="AA466" s="21">
        <f t="shared" si="36"/>
        <v>0</v>
      </c>
    </row>
    <row r="467" spans="1:27" outlineLevel="2" x14ac:dyDescent="0.25">
      <c r="A467" s="15" t="s">
        <v>270</v>
      </c>
      <c r="B467" s="16" t="s">
        <v>300</v>
      </c>
      <c r="C467" s="16" t="s">
        <v>119</v>
      </c>
      <c r="D467" s="16" t="s">
        <v>132</v>
      </c>
      <c r="E467" s="16"/>
      <c r="F467" s="16">
        <v>280</v>
      </c>
      <c r="G467" s="16">
        <v>2240</v>
      </c>
      <c r="H467" s="16">
        <v>3480</v>
      </c>
      <c r="I467" s="17" t="s">
        <v>133</v>
      </c>
      <c r="J467" s="18">
        <v>51735000</v>
      </c>
      <c r="K467" s="19">
        <v>51735000</v>
      </c>
      <c r="L467" s="19">
        <v>0</v>
      </c>
      <c r="M467" s="19">
        <v>0</v>
      </c>
      <c r="N467" s="19">
        <v>51735000</v>
      </c>
      <c r="O467" s="19">
        <v>0</v>
      </c>
      <c r="P467" s="19">
        <v>0</v>
      </c>
      <c r="Q467" s="19">
        <v>0</v>
      </c>
      <c r="R467" s="19">
        <v>0</v>
      </c>
      <c r="S467" s="19">
        <v>0</v>
      </c>
      <c r="T467" s="19">
        <v>12933750</v>
      </c>
      <c r="U467" s="19">
        <v>51735000</v>
      </c>
      <c r="V467" s="19">
        <v>0</v>
      </c>
      <c r="W467" s="19">
        <v>51735000</v>
      </c>
      <c r="X467" s="20">
        <f t="shared" si="33"/>
        <v>0</v>
      </c>
      <c r="Y467" s="20">
        <f t="shared" si="34"/>
        <v>0</v>
      </c>
      <c r="Z467" s="20">
        <f t="shared" si="35"/>
        <v>0</v>
      </c>
      <c r="AA467" s="21">
        <f t="shared" si="36"/>
        <v>0</v>
      </c>
    </row>
    <row r="468" spans="1:27" ht="30" outlineLevel="2" x14ac:dyDescent="0.25">
      <c r="A468" s="15" t="s">
        <v>308</v>
      </c>
      <c r="B468" s="16" t="s">
        <v>32</v>
      </c>
      <c r="C468" s="16" t="s">
        <v>119</v>
      </c>
      <c r="D468" s="16" t="s">
        <v>278</v>
      </c>
      <c r="E468" s="16"/>
      <c r="F468" s="16">
        <v>280</v>
      </c>
      <c r="G468" s="16">
        <v>2210</v>
      </c>
      <c r="H468" s="16">
        <v>3480</v>
      </c>
      <c r="I468" s="17" t="s">
        <v>279</v>
      </c>
      <c r="J468" s="18">
        <v>2170658187</v>
      </c>
      <c r="K468" s="19">
        <v>2170658187</v>
      </c>
      <c r="L468" s="19">
        <v>0</v>
      </c>
      <c r="M468" s="19">
        <v>0</v>
      </c>
      <c r="N468" s="19">
        <v>2170658187</v>
      </c>
      <c r="O468" s="19">
        <v>0</v>
      </c>
      <c r="P468" s="19">
        <v>795376817.74000001</v>
      </c>
      <c r="Q468" s="19">
        <v>0</v>
      </c>
      <c r="R468" s="19">
        <v>0</v>
      </c>
      <c r="S468" s="19">
        <v>0</v>
      </c>
      <c r="T468" s="19">
        <v>0</v>
      </c>
      <c r="U468" s="19">
        <v>1375281369.26</v>
      </c>
      <c r="V468" s="19">
        <v>0</v>
      </c>
      <c r="W468" s="19">
        <v>1375281369.26</v>
      </c>
      <c r="X468" s="20">
        <f t="shared" si="33"/>
        <v>0</v>
      </c>
      <c r="Y468" s="20">
        <f t="shared" si="34"/>
        <v>0</v>
      </c>
      <c r="Z468" s="20">
        <f t="shared" si="35"/>
        <v>0.36642195556328738</v>
      </c>
      <c r="AA468" s="21">
        <f t="shared" si="36"/>
        <v>0.36642195556328738</v>
      </c>
    </row>
    <row r="469" spans="1:27" ht="30" outlineLevel="2" x14ac:dyDescent="0.25">
      <c r="A469" s="15" t="s">
        <v>308</v>
      </c>
      <c r="B469" s="16" t="s">
        <v>32</v>
      </c>
      <c r="C469" s="16" t="s">
        <v>119</v>
      </c>
      <c r="D469" s="16" t="s">
        <v>130</v>
      </c>
      <c r="E469" s="16"/>
      <c r="F469" s="16">
        <v>280</v>
      </c>
      <c r="G469" s="16">
        <v>2210</v>
      </c>
      <c r="H469" s="16">
        <v>3480</v>
      </c>
      <c r="I469" s="17" t="s">
        <v>312</v>
      </c>
      <c r="J469" s="18">
        <v>0</v>
      </c>
      <c r="K469" s="19">
        <v>0</v>
      </c>
      <c r="L469" s="19"/>
      <c r="M469" s="19">
        <v>0.01</v>
      </c>
      <c r="N469" s="19">
        <v>0.01</v>
      </c>
      <c r="O469" s="19">
        <v>0</v>
      </c>
      <c r="P469" s="19">
        <v>0.01</v>
      </c>
      <c r="Q469" s="19">
        <v>0</v>
      </c>
      <c r="R469" s="19">
        <v>0</v>
      </c>
      <c r="S469" s="19">
        <v>0</v>
      </c>
      <c r="T469" s="19">
        <v>-0.01</v>
      </c>
      <c r="U469" s="19">
        <v>-0.01</v>
      </c>
      <c r="V469" s="19">
        <v>0</v>
      </c>
      <c r="W469" s="19">
        <v>0</v>
      </c>
      <c r="X469" s="20">
        <v>0</v>
      </c>
      <c r="Y469" s="20">
        <f t="shared" si="34"/>
        <v>0</v>
      </c>
      <c r="Z469" s="20">
        <f t="shared" si="35"/>
        <v>1</v>
      </c>
      <c r="AA469" s="21">
        <f t="shared" si="36"/>
        <v>1</v>
      </c>
    </row>
    <row r="470" spans="1:27" ht="120" outlineLevel="2" x14ac:dyDescent="0.25">
      <c r="A470" s="15" t="s">
        <v>308</v>
      </c>
      <c r="B470" s="16" t="s">
        <v>32</v>
      </c>
      <c r="C470" s="16" t="s">
        <v>119</v>
      </c>
      <c r="D470" s="16" t="s">
        <v>313</v>
      </c>
      <c r="E470" s="16"/>
      <c r="F470" s="16">
        <v>280</v>
      </c>
      <c r="G470" s="16">
        <v>2110</v>
      </c>
      <c r="H470" s="16">
        <v>3480</v>
      </c>
      <c r="I470" s="17" t="s">
        <v>314</v>
      </c>
      <c r="J470" s="18">
        <v>3538260305</v>
      </c>
      <c r="K470" s="19">
        <v>3538260305</v>
      </c>
      <c r="L470" s="19"/>
      <c r="M470" s="19">
        <v>-0.01</v>
      </c>
      <c r="N470" s="19">
        <v>3538260304.9899998</v>
      </c>
      <c r="O470" s="19">
        <v>0</v>
      </c>
      <c r="P470" s="19">
        <v>1269189219.5999999</v>
      </c>
      <c r="Q470" s="19">
        <v>59807276.340000004</v>
      </c>
      <c r="R470" s="19">
        <v>131076067.90000001</v>
      </c>
      <c r="S470" s="19">
        <v>131076067.90000001</v>
      </c>
      <c r="T470" s="19">
        <v>383617098.14999998</v>
      </c>
      <c r="U470" s="19">
        <v>2078187741.1600001</v>
      </c>
      <c r="V470" s="19">
        <v>0</v>
      </c>
      <c r="W470" s="19">
        <v>2078187741.1499996</v>
      </c>
      <c r="X470" s="20">
        <f t="shared" ref="X470:X475" si="37">R470/K470</f>
        <v>3.7045343361191738E-2</v>
      </c>
      <c r="Y470" s="20">
        <f t="shared" si="34"/>
        <v>3.7045343361296439E-2</v>
      </c>
      <c r="Z470" s="20">
        <f t="shared" si="35"/>
        <v>0.37560732715615053</v>
      </c>
      <c r="AA470" s="21">
        <f t="shared" si="36"/>
        <v>0.41265267051744697</v>
      </c>
    </row>
    <row r="471" spans="1:27" outlineLevel="2" x14ac:dyDescent="0.25">
      <c r="A471" s="15" t="s">
        <v>308</v>
      </c>
      <c r="B471" s="16" t="s">
        <v>32</v>
      </c>
      <c r="C471" s="16" t="s">
        <v>119</v>
      </c>
      <c r="D471" s="16" t="s">
        <v>132</v>
      </c>
      <c r="E471" s="16"/>
      <c r="F471" s="16">
        <v>280</v>
      </c>
      <c r="G471" s="16">
        <v>2240</v>
      </c>
      <c r="H471" s="16">
        <v>3480</v>
      </c>
      <c r="I471" s="17" t="s">
        <v>133</v>
      </c>
      <c r="J471" s="18">
        <v>124908207</v>
      </c>
      <c r="K471" s="19">
        <v>124908207</v>
      </c>
      <c r="L471" s="19">
        <v>0</v>
      </c>
      <c r="M471" s="19">
        <v>0</v>
      </c>
      <c r="N471" s="19">
        <v>124908207</v>
      </c>
      <c r="O471" s="19">
        <v>0</v>
      </c>
      <c r="P471" s="19">
        <v>0</v>
      </c>
      <c r="Q471" s="19">
        <v>0</v>
      </c>
      <c r="R471" s="19">
        <v>0</v>
      </c>
      <c r="S471" s="19">
        <v>0</v>
      </c>
      <c r="T471" s="19">
        <v>124908207</v>
      </c>
      <c r="U471" s="19">
        <v>124908207</v>
      </c>
      <c r="V471" s="19">
        <v>0</v>
      </c>
      <c r="W471" s="19">
        <v>124908207</v>
      </c>
      <c r="X471" s="20">
        <f t="shared" si="37"/>
        <v>0</v>
      </c>
      <c r="Y471" s="20">
        <f t="shared" si="34"/>
        <v>0</v>
      </c>
      <c r="Z471" s="20">
        <f t="shared" si="35"/>
        <v>0</v>
      </c>
      <c r="AA471" s="21">
        <f t="shared" si="36"/>
        <v>0</v>
      </c>
    </row>
    <row r="472" spans="1:27" outlineLevel="2" x14ac:dyDescent="0.25">
      <c r="A472" s="15" t="s">
        <v>317</v>
      </c>
      <c r="B472" s="16" t="s">
        <v>32</v>
      </c>
      <c r="C472" s="16" t="s">
        <v>119</v>
      </c>
      <c r="D472" s="16" t="s">
        <v>122</v>
      </c>
      <c r="E472" s="16"/>
      <c r="F472" s="16">
        <v>280</v>
      </c>
      <c r="G472" s="16">
        <v>2210</v>
      </c>
      <c r="H472" s="16">
        <v>3480</v>
      </c>
      <c r="I472" s="17" t="s">
        <v>123</v>
      </c>
      <c r="J472" s="18">
        <v>108225000</v>
      </c>
      <c r="K472" s="19">
        <v>108225000</v>
      </c>
      <c r="L472" s="19">
        <v>0</v>
      </c>
      <c r="M472" s="19">
        <v>0</v>
      </c>
      <c r="N472" s="19">
        <v>108225000</v>
      </c>
      <c r="O472" s="19">
        <v>0</v>
      </c>
      <c r="P472" s="19">
        <v>0</v>
      </c>
      <c r="Q472" s="19">
        <v>0</v>
      </c>
      <c r="R472" s="19">
        <v>0</v>
      </c>
      <c r="S472" s="19">
        <v>0</v>
      </c>
      <c r="T472" s="19">
        <v>27056250</v>
      </c>
      <c r="U472" s="19">
        <v>108225000</v>
      </c>
      <c r="V472" s="19">
        <v>0</v>
      </c>
      <c r="W472" s="19">
        <v>108225000</v>
      </c>
      <c r="X472" s="20">
        <f t="shared" si="37"/>
        <v>0</v>
      </c>
      <c r="Y472" s="20">
        <f t="shared" si="34"/>
        <v>0</v>
      </c>
      <c r="Z472" s="20">
        <f t="shared" si="35"/>
        <v>0</v>
      </c>
      <c r="AA472" s="21">
        <f t="shared" si="36"/>
        <v>0</v>
      </c>
    </row>
    <row r="473" spans="1:27" outlineLevel="2" x14ac:dyDescent="0.25">
      <c r="A473" s="15" t="s">
        <v>317</v>
      </c>
      <c r="B473" s="16" t="s">
        <v>32</v>
      </c>
      <c r="C473" s="16" t="s">
        <v>119</v>
      </c>
      <c r="D473" s="16" t="s">
        <v>126</v>
      </c>
      <c r="E473" s="16"/>
      <c r="F473" s="16">
        <v>280</v>
      </c>
      <c r="G473" s="16">
        <v>2210</v>
      </c>
      <c r="H473" s="16">
        <v>3480</v>
      </c>
      <c r="I473" s="17" t="s">
        <v>127</v>
      </c>
      <c r="J473" s="18">
        <v>435443900</v>
      </c>
      <c r="K473" s="19">
        <v>435443900</v>
      </c>
      <c r="L473" s="19">
        <v>0</v>
      </c>
      <c r="M473" s="19">
        <v>0</v>
      </c>
      <c r="N473" s="19">
        <v>435443900</v>
      </c>
      <c r="O473" s="19">
        <v>0</v>
      </c>
      <c r="P473" s="19">
        <v>0</v>
      </c>
      <c r="Q473" s="19">
        <v>0</v>
      </c>
      <c r="R473" s="19">
        <v>0</v>
      </c>
      <c r="S473" s="19">
        <v>0</v>
      </c>
      <c r="T473" s="19">
        <v>108860975</v>
      </c>
      <c r="U473" s="19">
        <v>435443900</v>
      </c>
      <c r="V473" s="19">
        <v>0</v>
      </c>
      <c r="W473" s="19">
        <v>435443900</v>
      </c>
      <c r="X473" s="20">
        <f t="shared" si="37"/>
        <v>0</v>
      </c>
      <c r="Y473" s="20">
        <f t="shared" si="34"/>
        <v>0</v>
      </c>
      <c r="Z473" s="20">
        <f t="shared" si="35"/>
        <v>0</v>
      </c>
      <c r="AA473" s="21">
        <f t="shared" si="36"/>
        <v>0</v>
      </c>
    </row>
    <row r="474" spans="1:27" ht="30" outlineLevel="2" x14ac:dyDescent="0.25">
      <c r="A474" s="15" t="s">
        <v>317</v>
      </c>
      <c r="B474" s="16" t="s">
        <v>32</v>
      </c>
      <c r="C474" s="16" t="s">
        <v>119</v>
      </c>
      <c r="D474" s="16" t="s">
        <v>278</v>
      </c>
      <c r="E474" s="16"/>
      <c r="F474" s="16">
        <v>280</v>
      </c>
      <c r="G474" s="16">
        <v>2210</v>
      </c>
      <c r="H474" s="16">
        <v>3480</v>
      </c>
      <c r="I474" s="17" t="s">
        <v>279</v>
      </c>
      <c r="J474" s="18">
        <v>1084823265</v>
      </c>
      <c r="K474" s="19">
        <v>1084823265</v>
      </c>
      <c r="L474" s="19">
        <v>0</v>
      </c>
      <c r="M474" s="19">
        <v>0</v>
      </c>
      <c r="N474" s="19">
        <v>1084823265</v>
      </c>
      <c r="O474" s="19">
        <v>0</v>
      </c>
      <c r="P474" s="19">
        <v>0</v>
      </c>
      <c r="Q474" s="19">
        <v>0</v>
      </c>
      <c r="R474" s="19">
        <v>0</v>
      </c>
      <c r="S474" s="19">
        <v>0</v>
      </c>
      <c r="T474" s="19">
        <v>271205816</v>
      </c>
      <c r="U474" s="19">
        <v>1084823265</v>
      </c>
      <c r="V474" s="19">
        <v>0</v>
      </c>
      <c r="W474" s="19">
        <v>1084823265</v>
      </c>
      <c r="X474" s="20">
        <f t="shared" si="37"/>
        <v>0</v>
      </c>
      <c r="Y474" s="20">
        <f t="shared" si="34"/>
        <v>0</v>
      </c>
      <c r="Z474" s="20">
        <f t="shared" si="35"/>
        <v>0</v>
      </c>
      <c r="AA474" s="21">
        <f t="shared" si="36"/>
        <v>0</v>
      </c>
    </row>
    <row r="475" spans="1:27" outlineLevel="2" x14ac:dyDescent="0.25">
      <c r="A475" s="15" t="s">
        <v>317</v>
      </c>
      <c r="B475" s="16" t="s">
        <v>32</v>
      </c>
      <c r="C475" s="16" t="s">
        <v>119</v>
      </c>
      <c r="D475" s="16" t="s">
        <v>132</v>
      </c>
      <c r="E475" s="16"/>
      <c r="F475" s="16">
        <v>280</v>
      </c>
      <c r="G475" s="16">
        <v>2240</v>
      </c>
      <c r="H475" s="16">
        <v>3480</v>
      </c>
      <c r="I475" s="17" t="s">
        <v>133</v>
      </c>
      <c r="J475" s="18">
        <v>395434027</v>
      </c>
      <c r="K475" s="19">
        <v>395434027</v>
      </c>
      <c r="L475" s="19">
        <v>0</v>
      </c>
      <c r="M475" s="19">
        <v>0</v>
      </c>
      <c r="N475" s="19">
        <v>395434027</v>
      </c>
      <c r="O475" s="19">
        <v>5361257.8899999997</v>
      </c>
      <c r="P475" s="19">
        <v>14528610.630000001</v>
      </c>
      <c r="Q475" s="19">
        <v>0</v>
      </c>
      <c r="R475" s="19">
        <v>0</v>
      </c>
      <c r="S475" s="19">
        <v>0</v>
      </c>
      <c r="T475" s="19">
        <v>78968638.480000004</v>
      </c>
      <c r="U475" s="19">
        <v>375544158.48000002</v>
      </c>
      <c r="V475" s="19">
        <v>0</v>
      </c>
      <c r="W475" s="19">
        <v>375544158.48000002</v>
      </c>
      <c r="X475" s="20">
        <f t="shared" si="37"/>
        <v>0</v>
      </c>
      <c r="Y475" s="20">
        <f t="shared" si="34"/>
        <v>0</v>
      </c>
      <c r="Z475" s="20">
        <f t="shared" si="35"/>
        <v>5.0298829038301247E-2</v>
      </c>
      <c r="AA475" s="21">
        <f t="shared" si="36"/>
        <v>5.0298829038301247E-2</v>
      </c>
    </row>
    <row r="476" spans="1:27" ht="30" outlineLevel="2" x14ac:dyDescent="0.25">
      <c r="A476" s="15" t="s">
        <v>332</v>
      </c>
      <c r="B476" s="16" t="s">
        <v>32</v>
      </c>
      <c r="C476" s="16" t="s">
        <v>119</v>
      </c>
      <c r="D476" s="16" t="s">
        <v>258</v>
      </c>
      <c r="E476" s="16"/>
      <c r="F476" s="16">
        <v>280</v>
      </c>
      <c r="G476" s="16">
        <v>2210</v>
      </c>
      <c r="H476" s="16">
        <v>3480</v>
      </c>
      <c r="I476" s="17" t="s">
        <v>336</v>
      </c>
      <c r="J476" s="18">
        <v>0</v>
      </c>
      <c r="K476" s="19">
        <v>0</v>
      </c>
      <c r="L476" s="19"/>
      <c r="M476" s="19">
        <v>6326971.9299999997</v>
      </c>
      <c r="N476" s="19">
        <v>6326971.9299999997</v>
      </c>
      <c r="O476" s="19">
        <v>0</v>
      </c>
      <c r="P476" s="19">
        <v>6326971.9299999997</v>
      </c>
      <c r="Q476" s="19">
        <v>0</v>
      </c>
      <c r="R476" s="19">
        <v>0</v>
      </c>
      <c r="S476" s="19">
        <v>0</v>
      </c>
      <c r="T476" s="19">
        <v>-6326971.9299999997</v>
      </c>
      <c r="U476" s="19">
        <v>-6326971.9299999997</v>
      </c>
      <c r="V476" s="19">
        <v>0</v>
      </c>
      <c r="W476" s="19">
        <v>0</v>
      </c>
      <c r="X476" s="20">
        <v>0</v>
      </c>
      <c r="Y476" s="20">
        <f t="shared" si="34"/>
        <v>0</v>
      </c>
      <c r="Z476" s="20">
        <f t="shared" si="35"/>
        <v>1</v>
      </c>
      <c r="AA476" s="21">
        <f t="shared" si="36"/>
        <v>1</v>
      </c>
    </row>
    <row r="477" spans="1:27" outlineLevel="2" x14ac:dyDescent="0.25">
      <c r="A477" s="15" t="s">
        <v>332</v>
      </c>
      <c r="B477" s="16" t="s">
        <v>32</v>
      </c>
      <c r="C477" s="16" t="s">
        <v>119</v>
      </c>
      <c r="D477" s="16" t="s">
        <v>122</v>
      </c>
      <c r="E477" s="16"/>
      <c r="F477" s="16">
        <v>280</v>
      </c>
      <c r="G477" s="16">
        <v>2210</v>
      </c>
      <c r="H477" s="16">
        <v>3480</v>
      </c>
      <c r="I477" s="17" t="s">
        <v>123</v>
      </c>
      <c r="J477" s="18">
        <v>5975400</v>
      </c>
      <c r="K477" s="19">
        <v>5975400</v>
      </c>
      <c r="L477" s="19"/>
      <c r="M477" s="19">
        <v>-4654911</v>
      </c>
      <c r="N477" s="19">
        <v>1320489</v>
      </c>
      <c r="O477" s="19">
        <v>1320489</v>
      </c>
      <c r="P477" s="19">
        <v>0</v>
      </c>
      <c r="Q477" s="19">
        <v>0</v>
      </c>
      <c r="R477" s="19">
        <v>0</v>
      </c>
      <c r="S477" s="19">
        <v>0</v>
      </c>
      <c r="T477" s="19">
        <v>0</v>
      </c>
      <c r="U477" s="19">
        <v>4654911</v>
      </c>
      <c r="V477" s="19">
        <v>0</v>
      </c>
      <c r="W477" s="19">
        <v>0</v>
      </c>
      <c r="X477" s="20">
        <f t="shared" ref="X477:X540" si="38">R477/K477</f>
        <v>0</v>
      </c>
      <c r="Y477" s="20">
        <f t="shared" si="34"/>
        <v>0</v>
      </c>
      <c r="Z477" s="20">
        <f t="shared" si="35"/>
        <v>1</v>
      </c>
      <c r="AA477" s="21">
        <f t="shared" si="36"/>
        <v>1</v>
      </c>
    </row>
    <row r="478" spans="1:27" outlineLevel="2" x14ac:dyDescent="0.25">
      <c r="A478" s="15" t="s">
        <v>332</v>
      </c>
      <c r="B478" s="16" t="s">
        <v>32</v>
      </c>
      <c r="C478" s="16" t="s">
        <v>119</v>
      </c>
      <c r="D478" s="16" t="s">
        <v>126</v>
      </c>
      <c r="E478" s="16"/>
      <c r="F478" s="16">
        <v>280</v>
      </c>
      <c r="G478" s="16">
        <v>2210</v>
      </c>
      <c r="H478" s="16">
        <v>3480</v>
      </c>
      <c r="I478" s="17" t="s">
        <v>127</v>
      </c>
      <c r="J478" s="18">
        <v>140500000</v>
      </c>
      <c r="K478" s="19">
        <v>140500000</v>
      </c>
      <c r="L478" s="19">
        <v>0</v>
      </c>
      <c r="M478" s="19">
        <v>0</v>
      </c>
      <c r="N478" s="19">
        <v>140500000</v>
      </c>
      <c r="O478" s="19">
        <v>0</v>
      </c>
      <c r="P478" s="19">
        <v>0</v>
      </c>
      <c r="Q478" s="19">
        <v>0</v>
      </c>
      <c r="R478" s="19">
        <v>0</v>
      </c>
      <c r="S478" s="19">
        <v>0</v>
      </c>
      <c r="T478" s="19">
        <v>35125000</v>
      </c>
      <c r="U478" s="19">
        <v>140500000</v>
      </c>
      <c r="V478" s="19">
        <v>0</v>
      </c>
      <c r="W478" s="19">
        <v>140500000</v>
      </c>
      <c r="X478" s="20">
        <f t="shared" si="38"/>
        <v>0</v>
      </c>
      <c r="Y478" s="20">
        <f t="shared" si="34"/>
        <v>0</v>
      </c>
      <c r="Z478" s="20">
        <f t="shared" si="35"/>
        <v>0</v>
      </c>
      <c r="AA478" s="21">
        <f t="shared" si="36"/>
        <v>0</v>
      </c>
    </row>
    <row r="479" spans="1:27" outlineLevel="2" x14ac:dyDescent="0.25">
      <c r="A479" s="15" t="s">
        <v>332</v>
      </c>
      <c r="B479" s="16" t="s">
        <v>32</v>
      </c>
      <c r="C479" s="16" t="s">
        <v>119</v>
      </c>
      <c r="D479" s="16" t="s">
        <v>132</v>
      </c>
      <c r="E479" s="16"/>
      <c r="F479" s="16">
        <v>280</v>
      </c>
      <c r="G479" s="16">
        <v>2240</v>
      </c>
      <c r="H479" s="16">
        <v>3480</v>
      </c>
      <c r="I479" s="17" t="s">
        <v>133</v>
      </c>
      <c r="J479" s="18">
        <v>130250000</v>
      </c>
      <c r="K479" s="19">
        <v>130250000</v>
      </c>
      <c r="L479" s="19"/>
      <c r="M479" s="19">
        <v>-1672060.93</v>
      </c>
      <c r="N479" s="19">
        <v>128577939.06999999</v>
      </c>
      <c r="O479" s="19">
        <v>0</v>
      </c>
      <c r="P479" s="19">
        <v>0</v>
      </c>
      <c r="Q479" s="19">
        <v>0</v>
      </c>
      <c r="R479" s="19">
        <v>0</v>
      </c>
      <c r="S479" s="19">
        <v>0</v>
      </c>
      <c r="T479" s="19">
        <v>30890439.07</v>
      </c>
      <c r="U479" s="19">
        <v>130250000</v>
      </c>
      <c r="V479" s="19">
        <v>0</v>
      </c>
      <c r="W479" s="19">
        <v>128577939.06999999</v>
      </c>
      <c r="X479" s="20">
        <f t="shared" si="38"/>
        <v>0</v>
      </c>
      <c r="Y479" s="20">
        <f t="shared" si="34"/>
        <v>0</v>
      </c>
      <c r="Z479" s="20">
        <f t="shared" si="35"/>
        <v>0</v>
      </c>
      <c r="AA479" s="21">
        <f t="shared" si="36"/>
        <v>0</v>
      </c>
    </row>
    <row r="480" spans="1:27" ht="30" outlineLevel="2" x14ac:dyDescent="0.25">
      <c r="A480" s="15" t="s">
        <v>339</v>
      </c>
      <c r="B480" s="16" t="s">
        <v>32</v>
      </c>
      <c r="C480" s="16" t="s">
        <v>119</v>
      </c>
      <c r="D480" s="16" t="s">
        <v>258</v>
      </c>
      <c r="E480" s="16"/>
      <c r="F480" s="16">
        <v>280</v>
      </c>
      <c r="G480" s="16">
        <v>2210</v>
      </c>
      <c r="H480" s="16">
        <v>3480</v>
      </c>
      <c r="I480" s="17" t="s">
        <v>259</v>
      </c>
      <c r="J480" s="18">
        <v>3524000</v>
      </c>
      <c r="K480" s="19">
        <v>3524000</v>
      </c>
      <c r="L480" s="19">
        <v>0</v>
      </c>
      <c r="M480" s="19">
        <v>0</v>
      </c>
      <c r="N480" s="19">
        <v>3524000</v>
      </c>
      <c r="O480" s="19">
        <v>0</v>
      </c>
      <c r="P480" s="19">
        <v>0</v>
      </c>
      <c r="Q480" s="19">
        <v>0</v>
      </c>
      <c r="R480" s="19">
        <v>0</v>
      </c>
      <c r="S480" s="19">
        <v>0</v>
      </c>
      <c r="T480" s="19">
        <v>461000</v>
      </c>
      <c r="U480" s="19">
        <v>3524000</v>
      </c>
      <c r="V480" s="19">
        <v>0</v>
      </c>
      <c r="W480" s="19">
        <v>3524000</v>
      </c>
      <c r="X480" s="20">
        <f t="shared" si="38"/>
        <v>0</v>
      </c>
      <c r="Y480" s="20">
        <f t="shared" si="34"/>
        <v>0</v>
      </c>
      <c r="Z480" s="20">
        <f t="shared" si="35"/>
        <v>0</v>
      </c>
      <c r="AA480" s="21">
        <f t="shared" si="36"/>
        <v>0</v>
      </c>
    </row>
    <row r="481" spans="1:27" outlineLevel="2" x14ac:dyDescent="0.25">
      <c r="A481" s="15" t="s">
        <v>339</v>
      </c>
      <c r="B481" s="16" t="s">
        <v>32</v>
      </c>
      <c r="C481" s="16" t="s">
        <v>119</v>
      </c>
      <c r="D481" s="16" t="s">
        <v>120</v>
      </c>
      <c r="E481" s="16"/>
      <c r="F481" s="16">
        <v>280</v>
      </c>
      <c r="G481" s="16">
        <v>2210</v>
      </c>
      <c r="H481" s="16">
        <v>3480</v>
      </c>
      <c r="I481" s="17" t="s">
        <v>260</v>
      </c>
      <c r="J481" s="18">
        <v>1594625</v>
      </c>
      <c r="K481" s="19">
        <v>1594625</v>
      </c>
      <c r="L481" s="19">
        <v>0</v>
      </c>
      <c r="M481" s="19">
        <v>0</v>
      </c>
      <c r="N481" s="19">
        <v>1594625</v>
      </c>
      <c r="O481" s="19">
        <v>0</v>
      </c>
      <c r="P481" s="19">
        <v>0</v>
      </c>
      <c r="Q481" s="19">
        <v>0</v>
      </c>
      <c r="R481" s="19">
        <v>0</v>
      </c>
      <c r="S481" s="19">
        <v>0</v>
      </c>
      <c r="T481" s="19">
        <v>1594625</v>
      </c>
      <c r="U481" s="19">
        <v>1594625</v>
      </c>
      <c r="V481" s="19">
        <v>0</v>
      </c>
      <c r="W481" s="19">
        <v>1594625</v>
      </c>
      <c r="X481" s="20">
        <f t="shared" si="38"/>
        <v>0</v>
      </c>
      <c r="Y481" s="20">
        <f t="shared" si="34"/>
        <v>0</v>
      </c>
      <c r="Z481" s="20">
        <f t="shared" si="35"/>
        <v>0</v>
      </c>
      <c r="AA481" s="21">
        <f t="shared" si="36"/>
        <v>0</v>
      </c>
    </row>
    <row r="482" spans="1:27" outlineLevel="2" x14ac:dyDescent="0.25">
      <c r="A482" s="15" t="s">
        <v>339</v>
      </c>
      <c r="B482" s="16" t="s">
        <v>32</v>
      </c>
      <c r="C482" s="16" t="s">
        <v>119</v>
      </c>
      <c r="D482" s="16" t="s">
        <v>122</v>
      </c>
      <c r="E482" s="16"/>
      <c r="F482" s="16">
        <v>280</v>
      </c>
      <c r="G482" s="16">
        <v>2210</v>
      </c>
      <c r="H482" s="16">
        <v>3480</v>
      </c>
      <c r="I482" s="17" t="s">
        <v>123</v>
      </c>
      <c r="J482" s="18">
        <v>45077365</v>
      </c>
      <c r="K482" s="19">
        <v>45077365</v>
      </c>
      <c r="L482" s="19">
        <v>0</v>
      </c>
      <c r="M482" s="19">
        <v>0</v>
      </c>
      <c r="N482" s="19">
        <v>45077365</v>
      </c>
      <c r="O482" s="19">
        <v>0</v>
      </c>
      <c r="P482" s="19">
        <v>0</v>
      </c>
      <c r="Q482" s="19">
        <v>0</v>
      </c>
      <c r="R482" s="19">
        <v>0</v>
      </c>
      <c r="S482" s="19">
        <v>0</v>
      </c>
      <c r="T482" s="19">
        <v>0</v>
      </c>
      <c r="U482" s="19">
        <v>45077365</v>
      </c>
      <c r="V482" s="19">
        <v>0</v>
      </c>
      <c r="W482" s="19">
        <v>45077365</v>
      </c>
      <c r="X482" s="20">
        <f t="shared" si="38"/>
        <v>0</v>
      </c>
      <c r="Y482" s="20">
        <f t="shared" si="34"/>
        <v>0</v>
      </c>
      <c r="Z482" s="20">
        <f t="shared" si="35"/>
        <v>0</v>
      </c>
      <c r="AA482" s="21">
        <f t="shared" si="36"/>
        <v>0</v>
      </c>
    </row>
    <row r="483" spans="1:27" outlineLevel="2" x14ac:dyDescent="0.25">
      <c r="A483" s="15" t="s">
        <v>339</v>
      </c>
      <c r="B483" s="16" t="s">
        <v>32</v>
      </c>
      <c r="C483" s="16" t="s">
        <v>119</v>
      </c>
      <c r="D483" s="16" t="s">
        <v>124</v>
      </c>
      <c r="E483" s="16"/>
      <c r="F483" s="16">
        <v>280</v>
      </c>
      <c r="G483" s="16">
        <v>2210</v>
      </c>
      <c r="H483" s="16">
        <v>3480</v>
      </c>
      <c r="I483" s="17" t="s">
        <v>125</v>
      </c>
      <c r="J483" s="18">
        <v>101887805</v>
      </c>
      <c r="K483" s="19">
        <v>101887805</v>
      </c>
      <c r="L483" s="19">
        <v>0</v>
      </c>
      <c r="M483" s="19">
        <v>0</v>
      </c>
      <c r="N483" s="19">
        <v>101887805</v>
      </c>
      <c r="O483" s="19">
        <v>0</v>
      </c>
      <c r="P483" s="19">
        <v>35515380.280000001</v>
      </c>
      <c r="Q483" s="19">
        <v>0</v>
      </c>
      <c r="R483" s="19">
        <v>155786.95000000001</v>
      </c>
      <c r="S483" s="19">
        <v>155786.95000000001</v>
      </c>
      <c r="T483" s="19">
        <v>1891428.77</v>
      </c>
      <c r="U483" s="19">
        <v>66216637.770000003</v>
      </c>
      <c r="V483" s="19">
        <v>0</v>
      </c>
      <c r="W483" s="19">
        <v>66216637.769999996</v>
      </c>
      <c r="X483" s="20">
        <f t="shared" si="38"/>
        <v>1.5290048696210503E-3</v>
      </c>
      <c r="Y483" s="20">
        <f t="shared" si="34"/>
        <v>1.5290048696210503E-3</v>
      </c>
      <c r="Z483" s="20">
        <f t="shared" si="35"/>
        <v>0.34857341641622375</v>
      </c>
      <c r="AA483" s="21">
        <f t="shared" si="36"/>
        <v>0.35010242128584479</v>
      </c>
    </row>
    <row r="484" spans="1:27" outlineLevel="2" x14ac:dyDescent="0.25">
      <c r="A484" s="15" t="s">
        <v>339</v>
      </c>
      <c r="B484" s="16" t="s">
        <v>32</v>
      </c>
      <c r="C484" s="16" t="s">
        <v>119</v>
      </c>
      <c r="D484" s="16" t="s">
        <v>126</v>
      </c>
      <c r="E484" s="16"/>
      <c r="F484" s="16">
        <v>280</v>
      </c>
      <c r="G484" s="16">
        <v>2210</v>
      </c>
      <c r="H484" s="16">
        <v>3480</v>
      </c>
      <c r="I484" s="17" t="s">
        <v>127</v>
      </c>
      <c r="J484" s="18">
        <v>24229700</v>
      </c>
      <c r="K484" s="19">
        <v>24229700</v>
      </c>
      <c r="L484" s="19">
        <v>0</v>
      </c>
      <c r="M484" s="19">
        <v>0</v>
      </c>
      <c r="N484" s="19">
        <v>24229700</v>
      </c>
      <c r="O484" s="19">
        <v>12885235.65</v>
      </c>
      <c r="P484" s="19">
        <v>0</v>
      </c>
      <c r="Q484" s="19">
        <v>0</v>
      </c>
      <c r="R484" s="19">
        <v>0</v>
      </c>
      <c r="S484" s="19">
        <v>0</v>
      </c>
      <c r="T484" s="19">
        <v>1002404.35</v>
      </c>
      <c r="U484" s="19">
        <v>11344464.35</v>
      </c>
      <c r="V484" s="19">
        <v>0</v>
      </c>
      <c r="W484" s="19">
        <v>11344464.35</v>
      </c>
      <c r="X484" s="20">
        <f t="shared" si="38"/>
        <v>0</v>
      </c>
      <c r="Y484" s="20">
        <f t="shared" si="34"/>
        <v>0</v>
      </c>
      <c r="Z484" s="20">
        <f t="shared" si="35"/>
        <v>0.53179509651378265</v>
      </c>
      <c r="AA484" s="21">
        <f t="shared" si="36"/>
        <v>0.53179509651378265</v>
      </c>
    </row>
    <row r="485" spans="1:27" ht="30" outlineLevel="2" x14ac:dyDescent="0.25">
      <c r="A485" s="15" t="s">
        <v>339</v>
      </c>
      <c r="B485" s="16" t="s">
        <v>32</v>
      </c>
      <c r="C485" s="16" t="s">
        <v>119</v>
      </c>
      <c r="D485" s="16" t="s">
        <v>128</v>
      </c>
      <c r="E485" s="16"/>
      <c r="F485" s="16">
        <v>280</v>
      </c>
      <c r="G485" s="16">
        <v>2210</v>
      </c>
      <c r="H485" s="16">
        <v>3480</v>
      </c>
      <c r="I485" s="17" t="s">
        <v>129</v>
      </c>
      <c r="J485" s="18">
        <v>2476900</v>
      </c>
      <c r="K485" s="19">
        <v>2476900</v>
      </c>
      <c r="L485" s="19">
        <v>0</v>
      </c>
      <c r="M485" s="19">
        <v>0</v>
      </c>
      <c r="N485" s="19">
        <v>2476900</v>
      </c>
      <c r="O485" s="19">
        <v>2472822</v>
      </c>
      <c r="P485" s="19">
        <v>0</v>
      </c>
      <c r="Q485" s="19">
        <v>0</v>
      </c>
      <c r="R485" s="19">
        <v>0</v>
      </c>
      <c r="S485" s="19">
        <v>0</v>
      </c>
      <c r="T485" s="19">
        <v>4078</v>
      </c>
      <c r="U485" s="19">
        <v>4078</v>
      </c>
      <c r="V485" s="19">
        <v>0</v>
      </c>
      <c r="W485" s="19">
        <v>4078</v>
      </c>
      <c r="X485" s="20">
        <f t="shared" si="38"/>
        <v>0</v>
      </c>
      <c r="Y485" s="20">
        <f t="shared" si="34"/>
        <v>0</v>
      </c>
      <c r="Z485" s="20">
        <f t="shared" si="35"/>
        <v>0.99835358714522182</v>
      </c>
      <c r="AA485" s="21">
        <f t="shared" si="36"/>
        <v>0.99835358714522182</v>
      </c>
    </row>
    <row r="486" spans="1:27" ht="30" outlineLevel="2" x14ac:dyDescent="0.25">
      <c r="A486" s="15" t="s">
        <v>339</v>
      </c>
      <c r="B486" s="16" t="s">
        <v>32</v>
      </c>
      <c r="C486" s="16" t="s">
        <v>119</v>
      </c>
      <c r="D486" s="16" t="s">
        <v>278</v>
      </c>
      <c r="E486" s="16"/>
      <c r="F486" s="16">
        <v>280</v>
      </c>
      <c r="G486" s="16">
        <v>2210</v>
      </c>
      <c r="H486" s="16">
        <v>3480</v>
      </c>
      <c r="I486" s="17" t="s">
        <v>279</v>
      </c>
      <c r="J486" s="18">
        <v>189700</v>
      </c>
      <c r="K486" s="19">
        <v>189700</v>
      </c>
      <c r="L486" s="19">
        <v>0</v>
      </c>
      <c r="M486" s="19">
        <v>0</v>
      </c>
      <c r="N486" s="19">
        <v>189700</v>
      </c>
      <c r="O486" s="19">
        <v>0</v>
      </c>
      <c r="P486" s="19">
        <v>0</v>
      </c>
      <c r="Q486" s="19">
        <v>0</v>
      </c>
      <c r="R486" s="19">
        <v>0</v>
      </c>
      <c r="S486" s="19">
        <v>0</v>
      </c>
      <c r="T486" s="19">
        <v>0</v>
      </c>
      <c r="U486" s="19">
        <v>189700</v>
      </c>
      <c r="V486" s="19">
        <v>0</v>
      </c>
      <c r="W486" s="19">
        <v>189700</v>
      </c>
      <c r="X486" s="20">
        <f t="shared" si="38"/>
        <v>0</v>
      </c>
      <c r="Y486" s="20">
        <f t="shared" si="34"/>
        <v>0</v>
      </c>
      <c r="Z486" s="20">
        <f t="shared" si="35"/>
        <v>0</v>
      </c>
      <c r="AA486" s="21">
        <f t="shared" si="36"/>
        <v>0</v>
      </c>
    </row>
    <row r="487" spans="1:27" ht="30" outlineLevel="2" x14ac:dyDescent="0.25">
      <c r="A487" s="15" t="s">
        <v>339</v>
      </c>
      <c r="B487" s="16" t="s">
        <v>32</v>
      </c>
      <c r="C487" s="16" t="s">
        <v>119</v>
      </c>
      <c r="D487" s="16" t="s">
        <v>130</v>
      </c>
      <c r="E487" s="16"/>
      <c r="F487" s="16">
        <v>280</v>
      </c>
      <c r="G487" s="16">
        <v>2210</v>
      </c>
      <c r="H487" s="16">
        <v>3480</v>
      </c>
      <c r="I487" s="17" t="s">
        <v>131</v>
      </c>
      <c r="J487" s="18">
        <v>41292903</v>
      </c>
      <c r="K487" s="19">
        <v>41292903</v>
      </c>
      <c r="L487" s="19">
        <v>0</v>
      </c>
      <c r="M487" s="19">
        <v>0</v>
      </c>
      <c r="N487" s="19">
        <v>41292903</v>
      </c>
      <c r="O487" s="19">
        <v>39467730</v>
      </c>
      <c r="P487" s="19">
        <v>902404.44</v>
      </c>
      <c r="Q487" s="19">
        <v>0</v>
      </c>
      <c r="R487" s="19">
        <v>0</v>
      </c>
      <c r="S487" s="19">
        <v>0</v>
      </c>
      <c r="T487" s="19">
        <v>24219.56</v>
      </c>
      <c r="U487" s="19">
        <v>922768.56</v>
      </c>
      <c r="V487" s="19">
        <v>0</v>
      </c>
      <c r="W487" s="19">
        <v>922768.56</v>
      </c>
      <c r="X487" s="20">
        <f t="shared" si="38"/>
        <v>0</v>
      </c>
      <c r="Y487" s="20">
        <f t="shared" si="34"/>
        <v>0</v>
      </c>
      <c r="Z487" s="20">
        <f t="shared" si="35"/>
        <v>0.97765309549682178</v>
      </c>
      <c r="AA487" s="21">
        <f t="shared" si="36"/>
        <v>0.97765309549682178</v>
      </c>
    </row>
    <row r="488" spans="1:27" outlineLevel="1" x14ac:dyDescent="0.25">
      <c r="A488" s="22"/>
      <c r="B488" s="23"/>
      <c r="C488" s="23" t="s">
        <v>134</v>
      </c>
      <c r="D488" s="23"/>
      <c r="E488" s="23"/>
      <c r="F488" s="23"/>
      <c r="G488" s="23"/>
      <c r="H488" s="23"/>
      <c r="I488" s="24"/>
      <c r="J488" s="25">
        <f t="shared" ref="J488:W488" si="39">SUBTOTAL(9,J443:J487)</f>
        <v>10745187838</v>
      </c>
      <c r="K488" s="26">
        <f t="shared" si="39"/>
        <v>10745187838</v>
      </c>
      <c r="L488" s="26">
        <f t="shared" si="39"/>
        <v>0</v>
      </c>
      <c r="M488" s="26">
        <f t="shared" si="39"/>
        <v>-2.3283064365386963E-10</v>
      </c>
      <c r="N488" s="26">
        <f t="shared" si="39"/>
        <v>10745187838</v>
      </c>
      <c r="O488" s="26">
        <f t="shared" si="39"/>
        <v>595414650.97000003</v>
      </c>
      <c r="P488" s="26">
        <f t="shared" si="39"/>
        <v>2159426392.5300002</v>
      </c>
      <c r="Q488" s="26">
        <f t="shared" si="39"/>
        <v>59807276.340000004</v>
      </c>
      <c r="R488" s="26">
        <f t="shared" si="39"/>
        <v>213164929.82999998</v>
      </c>
      <c r="S488" s="26">
        <f t="shared" si="39"/>
        <v>213164929.82999998</v>
      </c>
      <c r="T488" s="26">
        <f t="shared" si="39"/>
        <v>1640461350.1299996</v>
      </c>
      <c r="U488" s="26">
        <f t="shared" si="39"/>
        <v>7717374588.3300009</v>
      </c>
      <c r="V488" s="26">
        <f t="shared" si="39"/>
        <v>0</v>
      </c>
      <c r="W488" s="26">
        <f t="shared" si="39"/>
        <v>7717374588.3300009</v>
      </c>
      <c r="X488" s="27">
        <f t="shared" si="38"/>
        <v>1.983817621839511E-2</v>
      </c>
      <c r="Y488" s="27">
        <f t="shared" si="34"/>
        <v>1.983817621839511E-2</v>
      </c>
      <c r="Z488" s="27">
        <f t="shared" si="35"/>
        <v>0.26194500852615066</v>
      </c>
      <c r="AA488" s="28">
        <f t="shared" si="36"/>
        <v>0.28178318474454578</v>
      </c>
    </row>
    <row r="489" spans="1:27" ht="120" outlineLevel="2" x14ac:dyDescent="0.25">
      <c r="A489" s="15" t="s">
        <v>31</v>
      </c>
      <c r="B489" s="16" t="s">
        <v>32</v>
      </c>
      <c r="C489" s="16" t="s">
        <v>135</v>
      </c>
      <c r="D489" s="16" t="s">
        <v>136</v>
      </c>
      <c r="E489" s="16" t="s">
        <v>54</v>
      </c>
      <c r="F489" s="16" t="s">
        <v>35</v>
      </c>
      <c r="G489" s="16">
        <v>1310</v>
      </c>
      <c r="H489" s="16">
        <v>3480</v>
      </c>
      <c r="I489" s="17" t="s">
        <v>137</v>
      </c>
      <c r="J489" s="18">
        <v>38165891</v>
      </c>
      <c r="K489" s="19">
        <v>38165891</v>
      </c>
      <c r="L489" s="19">
        <v>0</v>
      </c>
      <c r="M489" s="19">
        <v>0</v>
      </c>
      <c r="N489" s="19">
        <v>38165891</v>
      </c>
      <c r="O489" s="19">
        <v>0</v>
      </c>
      <c r="P489" s="19">
        <v>31440187.010000002</v>
      </c>
      <c r="Q489" s="19">
        <v>0</v>
      </c>
      <c r="R489" s="19">
        <v>6725703.9900000002</v>
      </c>
      <c r="S489" s="19">
        <v>6725703.9900000002</v>
      </c>
      <c r="T489" s="19">
        <v>0</v>
      </c>
      <c r="U489" s="19">
        <v>0</v>
      </c>
      <c r="V489" s="19">
        <v>0</v>
      </c>
      <c r="W489" s="19">
        <v>-1.862645149230957E-9</v>
      </c>
      <c r="X489" s="20">
        <f t="shared" si="38"/>
        <v>0.17622289991867346</v>
      </c>
      <c r="Y489" s="20">
        <f t="shared" si="34"/>
        <v>0.17622289991867346</v>
      </c>
      <c r="Z489" s="20">
        <f t="shared" si="35"/>
        <v>0.82377710008132654</v>
      </c>
      <c r="AA489" s="21">
        <f t="shared" si="36"/>
        <v>1</v>
      </c>
    </row>
    <row r="490" spans="1:27" ht="120" outlineLevel="2" x14ac:dyDescent="0.25">
      <c r="A490" s="15" t="s">
        <v>31</v>
      </c>
      <c r="B490" s="16" t="s">
        <v>32</v>
      </c>
      <c r="C490" s="16" t="s">
        <v>135</v>
      </c>
      <c r="D490" s="16" t="s">
        <v>136</v>
      </c>
      <c r="E490" s="16" t="s">
        <v>138</v>
      </c>
      <c r="F490" s="16" t="s">
        <v>35</v>
      </c>
      <c r="G490" s="16">
        <v>1310</v>
      </c>
      <c r="H490" s="16">
        <v>3480</v>
      </c>
      <c r="I490" s="17" t="s">
        <v>139</v>
      </c>
      <c r="J490" s="18">
        <v>16992887</v>
      </c>
      <c r="K490" s="19">
        <v>16992887</v>
      </c>
      <c r="L490" s="19">
        <v>0</v>
      </c>
      <c r="M490" s="19">
        <v>0</v>
      </c>
      <c r="N490" s="19">
        <v>16992887</v>
      </c>
      <c r="O490" s="19">
        <v>0</v>
      </c>
      <c r="P490" s="19">
        <v>13385910.59</v>
      </c>
      <c r="Q490" s="19">
        <v>0</v>
      </c>
      <c r="R490" s="19">
        <v>3606976.41</v>
      </c>
      <c r="S490" s="19">
        <v>3606976.41</v>
      </c>
      <c r="T490" s="19">
        <v>0</v>
      </c>
      <c r="U490" s="19">
        <v>0</v>
      </c>
      <c r="V490" s="19">
        <v>0</v>
      </c>
      <c r="W490" s="19">
        <v>0</v>
      </c>
      <c r="X490" s="20">
        <f t="shared" si="38"/>
        <v>0.2122638966527583</v>
      </c>
      <c r="Y490" s="20">
        <f t="shared" si="34"/>
        <v>0.2122638966527583</v>
      </c>
      <c r="Z490" s="20">
        <f t="shared" si="35"/>
        <v>0.78773610334724165</v>
      </c>
      <c r="AA490" s="21">
        <f t="shared" si="36"/>
        <v>1</v>
      </c>
    </row>
    <row r="491" spans="1:27" ht="75" outlineLevel="2" x14ac:dyDescent="0.25">
      <c r="A491" s="15" t="s">
        <v>31</v>
      </c>
      <c r="B491" s="16" t="s">
        <v>32</v>
      </c>
      <c r="C491" s="16" t="s">
        <v>135</v>
      </c>
      <c r="D491" s="16" t="s">
        <v>136</v>
      </c>
      <c r="E491" s="16" t="s">
        <v>140</v>
      </c>
      <c r="F491" s="16" t="s">
        <v>35</v>
      </c>
      <c r="G491" s="16">
        <v>1310</v>
      </c>
      <c r="H491" s="16">
        <v>3480</v>
      </c>
      <c r="I491" s="17" t="s">
        <v>141</v>
      </c>
      <c r="J491" s="18">
        <v>68549442</v>
      </c>
      <c r="K491" s="19">
        <v>68549442</v>
      </c>
      <c r="L491" s="19">
        <v>0</v>
      </c>
      <c r="M491" s="19">
        <v>0</v>
      </c>
      <c r="N491" s="19">
        <v>68549442</v>
      </c>
      <c r="O491" s="19">
        <v>0</v>
      </c>
      <c r="P491" s="19">
        <v>0</v>
      </c>
      <c r="Q491" s="19">
        <v>0</v>
      </c>
      <c r="R491" s="19">
        <v>8990974.6099999994</v>
      </c>
      <c r="S491" s="19">
        <v>4465771.05</v>
      </c>
      <c r="T491" s="19">
        <v>59558467.390000001</v>
      </c>
      <c r="U491" s="19">
        <v>59558467.390000001</v>
      </c>
      <c r="V491" s="19">
        <v>0</v>
      </c>
      <c r="W491" s="19">
        <v>59558467.390000001</v>
      </c>
      <c r="X491" s="20">
        <f t="shared" si="38"/>
        <v>0.13116043468304234</v>
      </c>
      <c r="Y491" s="20">
        <f t="shared" si="34"/>
        <v>0.13116043468304234</v>
      </c>
      <c r="Z491" s="20">
        <f t="shared" si="35"/>
        <v>0</v>
      </c>
      <c r="AA491" s="21">
        <f t="shared" si="36"/>
        <v>0.13116043468304234</v>
      </c>
    </row>
    <row r="492" spans="1:27" ht="60" outlineLevel="2" x14ac:dyDescent="0.25">
      <c r="A492" s="15" t="s">
        <v>31</v>
      </c>
      <c r="B492" s="16" t="s">
        <v>32</v>
      </c>
      <c r="C492" s="16" t="s">
        <v>135</v>
      </c>
      <c r="D492" s="16" t="s">
        <v>136</v>
      </c>
      <c r="E492" s="16" t="s">
        <v>142</v>
      </c>
      <c r="F492" s="16" t="s">
        <v>35</v>
      </c>
      <c r="G492" s="16">
        <v>1310</v>
      </c>
      <c r="H492" s="16">
        <v>3430</v>
      </c>
      <c r="I492" s="17" t="s">
        <v>143</v>
      </c>
      <c r="J492" s="18">
        <v>4187041649</v>
      </c>
      <c r="K492" s="19">
        <v>4187041649</v>
      </c>
      <c r="L492" s="19">
        <v>0</v>
      </c>
      <c r="M492" s="19">
        <v>0</v>
      </c>
      <c r="N492" s="19">
        <v>4187041649</v>
      </c>
      <c r="O492" s="19">
        <v>0</v>
      </c>
      <c r="P492" s="19">
        <v>341154367.99000001</v>
      </c>
      <c r="Q492" s="19">
        <v>0</v>
      </c>
      <c r="R492" s="19">
        <v>855143248.00999999</v>
      </c>
      <c r="S492" s="19">
        <v>855143248.00999999</v>
      </c>
      <c r="T492" s="19">
        <v>0</v>
      </c>
      <c r="U492" s="19">
        <v>2990744033</v>
      </c>
      <c r="V492" s="19">
        <v>0</v>
      </c>
      <c r="W492" s="19">
        <v>2990744033</v>
      </c>
      <c r="X492" s="20">
        <f t="shared" si="38"/>
        <v>0.20423566797197626</v>
      </c>
      <c r="Y492" s="20">
        <f t="shared" si="34"/>
        <v>0.20423566797197626</v>
      </c>
      <c r="Z492" s="20">
        <f t="shared" si="35"/>
        <v>8.1478618219973667E-2</v>
      </c>
      <c r="AA492" s="21">
        <f t="shared" si="36"/>
        <v>0.28571428619194994</v>
      </c>
    </row>
    <row r="493" spans="1:27" ht="75" outlineLevel="2" x14ac:dyDescent="0.25">
      <c r="A493" s="15" t="s">
        <v>31</v>
      </c>
      <c r="B493" s="16" t="s">
        <v>32</v>
      </c>
      <c r="C493" s="16" t="s">
        <v>135</v>
      </c>
      <c r="D493" s="16" t="s">
        <v>136</v>
      </c>
      <c r="E493" s="16" t="s">
        <v>144</v>
      </c>
      <c r="F493" s="16" t="s">
        <v>35</v>
      </c>
      <c r="G493" s="16">
        <v>1310</v>
      </c>
      <c r="H493" s="16">
        <v>3430</v>
      </c>
      <c r="I493" s="17" t="s">
        <v>145</v>
      </c>
      <c r="J493" s="18">
        <v>2563803998</v>
      </c>
      <c r="K493" s="19">
        <v>2563803998</v>
      </c>
      <c r="L493" s="19">
        <v>0</v>
      </c>
      <c r="M493" s="19">
        <v>0</v>
      </c>
      <c r="N493" s="19">
        <v>2563803998</v>
      </c>
      <c r="O493" s="19">
        <v>0</v>
      </c>
      <c r="P493" s="19">
        <v>196731776.40000001</v>
      </c>
      <c r="Q493" s="19">
        <v>0</v>
      </c>
      <c r="R493" s="19">
        <v>535783651.60000002</v>
      </c>
      <c r="S493" s="19">
        <v>535783651.60000002</v>
      </c>
      <c r="T493" s="19">
        <v>0</v>
      </c>
      <c r="U493" s="19">
        <v>1831288570</v>
      </c>
      <c r="V493" s="19">
        <v>0</v>
      </c>
      <c r="W493" s="19">
        <v>1831288570</v>
      </c>
      <c r="X493" s="20">
        <f t="shared" si="38"/>
        <v>0.20897995791330382</v>
      </c>
      <c r="Y493" s="20">
        <f t="shared" si="34"/>
        <v>0.20897995791330382</v>
      </c>
      <c r="Z493" s="20">
        <f t="shared" si="35"/>
        <v>7.6734327800981925E-2</v>
      </c>
      <c r="AA493" s="21">
        <f t="shared" si="36"/>
        <v>0.28571428571428575</v>
      </c>
    </row>
    <row r="494" spans="1:27" ht="150" outlineLevel="2" x14ac:dyDescent="0.25">
      <c r="A494" s="15" t="s">
        <v>31</v>
      </c>
      <c r="B494" s="16" t="s">
        <v>32</v>
      </c>
      <c r="C494" s="16" t="s">
        <v>135</v>
      </c>
      <c r="D494" s="16" t="s">
        <v>136</v>
      </c>
      <c r="E494" s="16" t="s">
        <v>146</v>
      </c>
      <c r="F494" s="16" t="s">
        <v>35</v>
      </c>
      <c r="G494" s="16">
        <v>1310</v>
      </c>
      <c r="H494" s="16">
        <v>3440</v>
      </c>
      <c r="I494" s="17" t="s">
        <v>147</v>
      </c>
      <c r="J494" s="18">
        <v>549791181900</v>
      </c>
      <c r="K494" s="19">
        <v>549791181900</v>
      </c>
      <c r="L494" s="19">
        <v>0</v>
      </c>
      <c r="M494" s="19">
        <v>0</v>
      </c>
      <c r="N494" s="19">
        <v>549791181900</v>
      </c>
      <c r="O494" s="19">
        <v>0</v>
      </c>
      <c r="P494" s="19">
        <v>42291629367</v>
      </c>
      <c r="Q494" s="19">
        <v>0</v>
      </c>
      <c r="R494" s="19">
        <v>126874888140</v>
      </c>
      <c r="S494" s="19">
        <v>105729073452</v>
      </c>
      <c r="T494" s="19">
        <v>0</v>
      </c>
      <c r="U494" s="19">
        <v>380624664393</v>
      </c>
      <c r="V494" s="19">
        <v>0</v>
      </c>
      <c r="W494" s="19">
        <v>380624664393</v>
      </c>
      <c r="X494" s="20">
        <f t="shared" si="38"/>
        <v>0.23076923078602035</v>
      </c>
      <c r="Y494" s="20">
        <f t="shared" si="34"/>
        <v>0.23076923078602035</v>
      </c>
      <c r="Z494" s="20">
        <f t="shared" si="35"/>
        <v>7.6923076905028115E-2</v>
      </c>
      <c r="AA494" s="21">
        <f t="shared" si="36"/>
        <v>0.30769230769104849</v>
      </c>
    </row>
    <row r="495" spans="1:27" ht="90" outlineLevel="2" x14ac:dyDescent="0.25">
      <c r="A495" s="15" t="s">
        <v>31</v>
      </c>
      <c r="B495" s="16" t="s">
        <v>32</v>
      </c>
      <c r="C495" s="16" t="s">
        <v>135</v>
      </c>
      <c r="D495" s="16" t="s">
        <v>136</v>
      </c>
      <c r="E495" s="16" t="s">
        <v>148</v>
      </c>
      <c r="F495" s="16" t="s">
        <v>35</v>
      </c>
      <c r="G495" s="16">
        <v>1310</v>
      </c>
      <c r="H495" s="16">
        <v>3440</v>
      </c>
      <c r="I495" s="17" t="s">
        <v>149</v>
      </c>
      <c r="J495" s="18">
        <v>1971517906</v>
      </c>
      <c r="K495" s="19">
        <v>1971517906</v>
      </c>
      <c r="L495" s="19">
        <v>0</v>
      </c>
      <c r="M495" s="19">
        <v>0</v>
      </c>
      <c r="N495" s="19">
        <v>1971517906</v>
      </c>
      <c r="O495" s="19">
        <v>0</v>
      </c>
      <c r="P495" s="19">
        <v>219523103.11000001</v>
      </c>
      <c r="Q495" s="19">
        <v>0</v>
      </c>
      <c r="R495" s="19">
        <v>273356372.88999999</v>
      </c>
      <c r="S495" s="19">
        <v>273356372.88999999</v>
      </c>
      <c r="T495" s="19">
        <v>0</v>
      </c>
      <c r="U495" s="19">
        <v>1478638430</v>
      </c>
      <c r="V495" s="19">
        <v>0</v>
      </c>
      <c r="W495" s="19">
        <v>1478638430</v>
      </c>
      <c r="X495" s="20">
        <f t="shared" si="38"/>
        <v>0.13865274672783012</v>
      </c>
      <c r="Y495" s="20">
        <f t="shared" si="34"/>
        <v>0.13865274672783012</v>
      </c>
      <c r="Z495" s="20">
        <f t="shared" si="35"/>
        <v>0.11134725301855819</v>
      </c>
      <c r="AA495" s="21">
        <f t="shared" si="36"/>
        <v>0.24999999974638831</v>
      </c>
    </row>
    <row r="496" spans="1:27" ht="105" outlineLevel="2" x14ac:dyDescent="0.25">
      <c r="A496" s="15" t="s">
        <v>31</v>
      </c>
      <c r="B496" s="16" t="s">
        <v>32</v>
      </c>
      <c r="C496" s="16" t="s">
        <v>135</v>
      </c>
      <c r="D496" s="16" t="s">
        <v>136</v>
      </c>
      <c r="E496" s="16" t="s">
        <v>150</v>
      </c>
      <c r="F496" s="16" t="s">
        <v>35</v>
      </c>
      <c r="G496" s="16">
        <v>1310</v>
      </c>
      <c r="H496" s="16">
        <v>3440</v>
      </c>
      <c r="I496" s="17" t="s">
        <v>151</v>
      </c>
      <c r="J496" s="18">
        <v>1971517906</v>
      </c>
      <c r="K496" s="19">
        <v>1971517906</v>
      </c>
      <c r="L496" s="19">
        <v>0</v>
      </c>
      <c r="M496" s="19">
        <v>0</v>
      </c>
      <c r="N496" s="19">
        <v>1971517906</v>
      </c>
      <c r="O496" s="19">
        <v>0</v>
      </c>
      <c r="P496" s="19">
        <v>219523103.11000001</v>
      </c>
      <c r="Q496" s="19">
        <v>0</v>
      </c>
      <c r="R496" s="19">
        <v>273356372.88999999</v>
      </c>
      <c r="S496" s="19">
        <v>273356372.88999999</v>
      </c>
      <c r="T496" s="19">
        <v>0</v>
      </c>
      <c r="U496" s="19">
        <v>1478638430</v>
      </c>
      <c r="V496" s="19">
        <v>0</v>
      </c>
      <c r="W496" s="19">
        <v>1478638430</v>
      </c>
      <c r="X496" s="20">
        <f t="shared" si="38"/>
        <v>0.13865274672783012</v>
      </c>
      <c r="Y496" s="20">
        <f t="shared" si="34"/>
        <v>0.13865274672783012</v>
      </c>
      <c r="Z496" s="20">
        <f t="shared" si="35"/>
        <v>0.11134725301855819</v>
      </c>
      <c r="AA496" s="21">
        <f t="shared" si="36"/>
        <v>0.24999999974638831</v>
      </c>
    </row>
    <row r="497" spans="1:27" ht="105" outlineLevel="2" x14ac:dyDescent="0.25">
      <c r="A497" s="15" t="s">
        <v>31</v>
      </c>
      <c r="B497" s="16" t="s">
        <v>32</v>
      </c>
      <c r="C497" s="16" t="s">
        <v>135</v>
      </c>
      <c r="D497" s="16" t="s">
        <v>136</v>
      </c>
      <c r="E497" s="16" t="s">
        <v>152</v>
      </c>
      <c r="F497" s="16" t="s">
        <v>35</v>
      </c>
      <c r="G497" s="16">
        <v>1310</v>
      </c>
      <c r="H497" s="16">
        <v>3440</v>
      </c>
      <c r="I497" s="17" t="s">
        <v>153</v>
      </c>
      <c r="J497" s="18">
        <v>1971517906</v>
      </c>
      <c r="K497" s="19">
        <v>1971517906</v>
      </c>
      <c r="L497" s="19">
        <v>0</v>
      </c>
      <c r="M497" s="19">
        <v>0</v>
      </c>
      <c r="N497" s="19">
        <v>1971517906</v>
      </c>
      <c r="O497" s="19">
        <v>0</v>
      </c>
      <c r="P497" s="19">
        <v>219523103.11000001</v>
      </c>
      <c r="Q497" s="19">
        <v>0</v>
      </c>
      <c r="R497" s="19">
        <v>273356372.88999999</v>
      </c>
      <c r="S497" s="19">
        <v>273356372.88999999</v>
      </c>
      <c r="T497" s="19">
        <v>0</v>
      </c>
      <c r="U497" s="19">
        <v>1478638430</v>
      </c>
      <c r="V497" s="19">
        <v>0</v>
      </c>
      <c r="W497" s="19">
        <v>1478638430</v>
      </c>
      <c r="X497" s="20">
        <f t="shared" si="38"/>
        <v>0.13865274672783012</v>
      </c>
      <c r="Y497" s="20">
        <f t="shared" si="34"/>
        <v>0.13865274672783012</v>
      </c>
      <c r="Z497" s="20">
        <f t="shared" si="35"/>
        <v>0.11134725301855819</v>
      </c>
      <c r="AA497" s="21">
        <f t="shared" si="36"/>
        <v>0.24999999974638831</v>
      </c>
    </row>
    <row r="498" spans="1:27" ht="105" outlineLevel="2" x14ac:dyDescent="0.25">
      <c r="A498" s="15" t="s">
        <v>31</v>
      </c>
      <c r="B498" s="16" t="s">
        <v>32</v>
      </c>
      <c r="C498" s="16" t="s">
        <v>135</v>
      </c>
      <c r="D498" s="16" t="s">
        <v>136</v>
      </c>
      <c r="E498" s="16" t="s">
        <v>154</v>
      </c>
      <c r="F498" s="16" t="s">
        <v>35</v>
      </c>
      <c r="G498" s="16">
        <v>1310</v>
      </c>
      <c r="H498" s="16">
        <v>3440</v>
      </c>
      <c r="I498" s="17" t="s">
        <v>155</v>
      </c>
      <c r="J498" s="18">
        <v>1971517906</v>
      </c>
      <c r="K498" s="19">
        <v>1971517906</v>
      </c>
      <c r="L498" s="19">
        <v>0</v>
      </c>
      <c r="M498" s="19">
        <v>0</v>
      </c>
      <c r="N498" s="19">
        <v>1971517906</v>
      </c>
      <c r="O498" s="19">
        <v>0</v>
      </c>
      <c r="P498" s="19">
        <v>219523103.11000001</v>
      </c>
      <c r="Q498" s="19">
        <v>0</v>
      </c>
      <c r="R498" s="19">
        <v>273356372.88999999</v>
      </c>
      <c r="S498" s="19">
        <v>273356372.88999999</v>
      </c>
      <c r="T498" s="19">
        <v>0</v>
      </c>
      <c r="U498" s="19">
        <v>1478638430</v>
      </c>
      <c r="V498" s="19">
        <v>0</v>
      </c>
      <c r="W498" s="19">
        <v>1478638430</v>
      </c>
      <c r="X498" s="20">
        <f t="shared" si="38"/>
        <v>0.13865274672783012</v>
      </c>
      <c r="Y498" s="20">
        <f t="shared" si="34"/>
        <v>0.13865274672783012</v>
      </c>
      <c r="Z498" s="20">
        <f t="shared" si="35"/>
        <v>0.11134725301855819</v>
      </c>
      <c r="AA498" s="21">
        <f t="shared" si="36"/>
        <v>0.24999999974638831</v>
      </c>
    </row>
    <row r="499" spans="1:27" ht="135" outlineLevel="2" x14ac:dyDescent="0.25">
      <c r="A499" s="15" t="s">
        <v>31</v>
      </c>
      <c r="B499" s="16" t="s">
        <v>32</v>
      </c>
      <c r="C499" s="16" t="s">
        <v>135</v>
      </c>
      <c r="D499" s="16" t="s">
        <v>136</v>
      </c>
      <c r="E499" s="16" t="s">
        <v>156</v>
      </c>
      <c r="F499" s="16" t="s">
        <v>35</v>
      </c>
      <c r="G499" s="16">
        <v>1310</v>
      </c>
      <c r="H499" s="16">
        <v>3440</v>
      </c>
      <c r="I499" s="17" t="s">
        <v>157</v>
      </c>
      <c r="J499" s="18">
        <v>2823955909</v>
      </c>
      <c r="K499" s="19">
        <v>2823955909</v>
      </c>
      <c r="L499" s="19">
        <v>0</v>
      </c>
      <c r="M499" s="19">
        <v>0</v>
      </c>
      <c r="N499" s="19">
        <v>2823955909</v>
      </c>
      <c r="O499" s="19">
        <v>0</v>
      </c>
      <c r="P499" s="19">
        <v>342984825.10000002</v>
      </c>
      <c r="Q499" s="19">
        <v>0</v>
      </c>
      <c r="R499" s="19">
        <v>363004151.89999998</v>
      </c>
      <c r="S499" s="19">
        <v>363004151.89999998</v>
      </c>
      <c r="T499" s="19">
        <v>0</v>
      </c>
      <c r="U499" s="19">
        <v>2117966932</v>
      </c>
      <c r="V499" s="19">
        <v>0</v>
      </c>
      <c r="W499" s="19">
        <v>2117966932</v>
      </c>
      <c r="X499" s="20">
        <f t="shared" si="38"/>
        <v>0.1285445536678172</v>
      </c>
      <c r="Y499" s="20">
        <f t="shared" si="34"/>
        <v>0.1285445536678172</v>
      </c>
      <c r="Z499" s="20">
        <f t="shared" si="35"/>
        <v>0.12145544624365452</v>
      </c>
      <c r="AA499" s="21">
        <f t="shared" si="36"/>
        <v>0.2499999999114717</v>
      </c>
    </row>
    <row r="500" spans="1:27" ht="120" outlineLevel="2" x14ac:dyDescent="0.25">
      <c r="A500" s="15" t="s">
        <v>31</v>
      </c>
      <c r="B500" s="16" t="s">
        <v>32</v>
      </c>
      <c r="C500" s="16" t="s">
        <v>135</v>
      </c>
      <c r="D500" s="16" t="s">
        <v>136</v>
      </c>
      <c r="E500" s="16" t="s">
        <v>158</v>
      </c>
      <c r="F500" s="16" t="s">
        <v>35</v>
      </c>
      <c r="G500" s="16">
        <v>1310</v>
      </c>
      <c r="H500" s="16">
        <v>3440</v>
      </c>
      <c r="I500" s="17" t="s">
        <v>159</v>
      </c>
      <c r="J500" s="18">
        <v>330482748</v>
      </c>
      <c r="K500" s="19">
        <v>330482748</v>
      </c>
      <c r="L500" s="19">
        <v>0</v>
      </c>
      <c r="M500" s="19">
        <v>0</v>
      </c>
      <c r="N500" s="19">
        <v>330482748</v>
      </c>
      <c r="O500" s="19">
        <v>0</v>
      </c>
      <c r="P500" s="19">
        <v>82620687</v>
      </c>
      <c r="Q500" s="19">
        <v>0</v>
      </c>
      <c r="R500" s="19">
        <v>0</v>
      </c>
      <c r="S500" s="19">
        <v>0</v>
      </c>
      <c r="T500" s="19">
        <v>0</v>
      </c>
      <c r="U500" s="19">
        <v>247862061</v>
      </c>
      <c r="V500" s="19">
        <v>0</v>
      </c>
      <c r="W500" s="19">
        <v>247862061</v>
      </c>
      <c r="X500" s="20">
        <f t="shared" si="38"/>
        <v>0</v>
      </c>
      <c r="Y500" s="20">
        <f t="shared" si="34"/>
        <v>0</v>
      </c>
      <c r="Z500" s="20">
        <f t="shared" si="35"/>
        <v>0.25</v>
      </c>
      <c r="AA500" s="21">
        <f t="shared" si="36"/>
        <v>0.25</v>
      </c>
    </row>
    <row r="501" spans="1:27" ht="75" outlineLevel="2" x14ac:dyDescent="0.25">
      <c r="A501" s="15" t="s">
        <v>31</v>
      </c>
      <c r="B501" s="16" t="s">
        <v>32</v>
      </c>
      <c r="C501" s="16" t="s">
        <v>135</v>
      </c>
      <c r="D501" s="16" t="s">
        <v>136</v>
      </c>
      <c r="E501" s="16" t="s">
        <v>160</v>
      </c>
      <c r="F501" s="16" t="s">
        <v>35</v>
      </c>
      <c r="G501" s="16">
        <v>1310</v>
      </c>
      <c r="H501" s="16">
        <v>3440</v>
      </c>
      <c r="I501" s="17" t="s">
        <v>161</v>
      </c>
      <c r="J501" s="18">
        <v>50843499</v>
      </c>
      <c r="K501" s="19">
        <v>50843499</v>
      </c>
      <c r="L501" s="19">
        <v>0</v>
      </c>
      <c r="M501" s="19">
        <v>0</v>
      </c>
      <c r="N501" s="19">
        <v>50843499</v>
      </c>
      <c r="O501" s="19">
        <v>0</v>
      </c>
      <c r="P501" s="19">
        <v>12710874</v>
      </c>
      <c r="Q501" s="19">
        <v>0</v>
      </c>
      <c r="R501" s="19">
        <v>0</v>
      </c>
      <c r="S501" s="19">
        <v>0</v>
      </c>
      <c r="T501" s="19">
        <v>0</v>
      </c>
      <c r="U501" s="19">
        <v>38132625</v>
      </c>
      <c r="V501" s="19">
        <v>0</v>
      </c>
      <c r="W501" s="19">
        <v>38132625</v>
      </c>
      <c r="X501" s="20">
        <f t="shared" si="38"/>
        <v>0</v>
      </c>
      <c r="Y501" s="20">
        <f t="shared" si="34"/>
        <v>0</v>
      </c>
      <c r="Z501" s="20">
        <f t="shared" si="35"/>
        <v>0.24999998524885159</v>
      </c>
      <c r="AA501" s="21">
        <f t="shared" si="36"/>
        <v>0.24999998524885159</v>
      </c>
    </row>
    <row r="502" spans="1:27" ht="120" outlineLevel="2" x14ac:dyDescent="0.25">
      <c r="A502" s="15" t="s">
        <v>31</v>
      </c>
      <c r="B502" s="16" t="s">
        <v>32</v>
      </c>
      <c r="C502" s="16" t="s">
        <v>135</v>
      </c>
      <c r="D502" s="16" t="s">
        <v>136</v>
      </c>
      <c r="E502" s="16" t="s">
        <v>162</v>
      </c>
      <c r="F502" s="16" t="s">
        <v>35</v>
      </c>
      <c r="G502" s="16">
        <v>1310</v>
      </c>
      <c r="H502" s="16">
        <v>3440</v>
      </c>
      <c r="I502" s="17" t="s">
        <v>163</v>
      </c>
      <c r="J502" s="18">
        <v>7258377</v>
      </c>
      <c r="K502" s="19">
        <v>7258377</v>
      </c>
      <c r="L502" s="19">
        <v>0</v>
      </c>
      <c r="M502" s="19">
        <v>0</v>
      </c>
      <c r="N502" s="19">
        <v>7258377</v>
      </c>
      <c r="O502" s="19">
        <v>0</v>
      </c>
      <c r="P502" s="19">
        <v>1814595</v>
      </c>
      <c r="Q502" s="19">
        <v>0</v>
      </c>
      <c r="R502" s="19">
        <v>0</v>
      </c>
      <c r="S502" s="19">
        <v>0</v>
      </c>
      <c r="T502" s="19">
        <v>0</v>
      </c>
      <c r="U502" s="19">
        <v>5443782</v>
      </c>
      <c r="V502" s="19">
        <v>0</v>
      </c>
      <c r="W502" s="19">
        <v>5443782</v>
      </c>
      <c r="X502" s="20">
        <f t="shared" si="38"/>
        <v>0</v>
      </c>
      <c r="Y502" s="20">
        <f t="shared" si="34"/>
        <v>0</v>
      </c>
      <c r="Z502" s="20">
        <f t="shared" si="35"/>
        <v>0.25000010332888467</v>
      </c>
      <c r="AA502" s="21">
        <f t="shared" si="36"/>
        <v>0.25000010332888467</v>
      </c>
    </row>
    <row r="503" spans="1:27" ht="75" outlineLevel="2" x14ac:dyDescent="0.25">
      <c r="A503" s="15" t="s">
        <v>31</v>
      </c>
      <c r="B503" s="16" t="s">
        <v>32</v>
      </c>
      <c r="C503" s="16" t="s">
        <v>135</v>
      </c>
      <c r="D503" s="16" t="s">
        <v>136</v>
      </c>
      <c r="E503" s="16" t="s">
        <v>164</v>
      </c>
      <c r="F503" s="16" t="s">
        <v>35</v>
      </c>
      <c r="G503" s="16">
        <v>1310</v>
      </c>
      <c r="H503" s="16">
        <v>3440</v>
      </c>
      <c r="I503" s="17" t="s">
        <v>165</v>
      </c>
      <c r="J503" s="18">
        <v>1116673</v>
      </c>
      <c r="K503" s="19">
        <v>1116673</v>
      </c>
      <c r="L503" s="19">
        <v>0</v>
      </c>
      <c r="M503" s="19">
        <v>0</v>
      </c>
      <c r="N503" s="19">
        <v>1116673</v>
      </c>
      <c r="O503" s="19">
        <v>0</v>
      </c>
      <c r="P503" s="19">
        <v>279168</v>
      </c>
      <c r="Q503" s="19">
        <v>0</v>
      </c>
      <c r="R503" s="19">
        <v>0</v>
      </c>
      <c r="S503" s="19">
        <v>0</v>
      </c>
      <c r="T503" s="19">
        <v>0</v>
      </c>
      <c r="U503" s="19">
        <v>837505</v>
      </c>
      <c r="V503" s="19">
        <v>0</v>
      </c>
      <c r="W503" s="19">
        <v>837505</v>
      </c>
      <c r="X503" s="20">
        <f t="shared" si="38"/>
        <v>0</v>
      </c>
      <c r="Y503" s="20">
        <f t="shared" si="34"/>
        <v>0</v>
      </c>
      <c r="Z503" s="20">
        <f t="shared" si="35"/>
        <v>0.24999977612067276</v>
      </c>
      <c r="AA503" s="21">
        <f t="shared" si="36"/>
        <v>0.24999977612067276</v>
      </c>
    </row>
    <row r="504" spans="1:27" ht="75" outlineLevel="2" x14ac:dyDescent="0.25">
      <c r="A504" s="15" t="s">
        <v>31</v>
      </c>
      <c r="B504" s="16" t="s">
        <v>32</v>
      </c>
      <c r="C504" s="16" t="s">
        <v>135</v>
      </c>
      <c r="D504" s="16" t="s">
        <v>136</v>
      </c>
      <c r="E504" s="16" t="s">
        <v>166</v>
      </c>
      <c r="F504" s="16" t="s">
        <v>35</v>
      </c>
      <c r="G504" s="16">
        <v>1310</v>
      </c>
      <c r="H504" s="16">
        <v>3430</v>
      </c>
      <c r="I504" s="17" t="s">
        <v>167</v>
      </c>
      <c r="J504" s="18">
        <v>101686999</v>
      </c>
      <c r="K504" s="19">
        <v>101686999</v>
      </c>
      <c r="L504" s="19">
        <v>0</v>
      </c>
      <c r="M504" s="19">
        <v>0</v>
      </c>
      <c r="N504" s="19">
        <v>101686999</v>
      </c>
      <c r="O504" s="19">
        <v>0</v>
      </c>
      <c r="P504" s="19">
        <v>25421751</v>
      </c>
      <c r="Q504" s="19">
        <v>0</v>
      </c>
      <c r="R504" s="19">
        <v>0</v>
      </c>
      <c r="S504" s="19">
        <v>0</v>
      </c>
      <c r="T504" s="19">
        <v>0</v>
      </c>
      <c r="U504" s="19">
        <v>76265248</v>
      </c>
      <c r="V504" s="19">
        <v>0</v>
      </c>
      <c r="W504" s="19">
        <v>76265248</v>
      </c>
      <c r="X504" s="20">
        <f t="shared" si="38"/>
        <v>0</v>
      </c>
      <c r="Y504" s="20">
        <f t="shared" si="34"/>
        <v>0</v>
      </c>
      <c r="Z504" s="20">
        <f t="shared" si="35"/>
        <v>0.25000001229262359</v>
      </c>
      <c r="AA504" s="21">
        <f t="shared" si="36"/>
        <v>0.25000001229262359</v>
      </c>
    </row>
    <row r="505" spans="1:27" ht="90" outlineLevel="2" x14ac:dyDescent="0.25">
      <c r="A505" s="15" t="s">
        <v>31</v>
      </c>
      <c r="B505" s="16" t="s">
        <v>32</v>
      </c>
      <c r="C505" s="16" t="s">
        <v>135</v>
      </c>
      <c r="D505" s="16" t="s">
        <v>136</v>
      </c>
      <c r="E505" s="16" t="s">
        <v>168</v>
      </c>
      <c r="F505" s="16" t="s">
        <v>35</v>
      </c>
      <c r="G505" s="16">
        <v>1310</v>
      </c>
      <c r="H505" s="16">
        <v>3430</v>
      </c>
      <c r="I505" s="17" t="s">
        <v>169</v>
      </c>
      <c r="J505" s="18">
        <v>2233346</v>
      </c>
      <c r="K505" s="19">
        <v>2233346</v>
      </c>
      <c r="L505" s="19">
        <v>0</v>
      </c>
      <c r="M505" s="19">
        <v>0</v>
      </c>
      <c r="N505" s="19">
        <v>2233346</v>
      </c>
      <c r="O505" s="19">
        <v>0</v>
      </c>
      <c r="P505" s="19">
        <v>558336</v>
      </c>
      <c r="Q505" s="19">
        <v>0</v>
      </c>
      <c r="R505" s="19">
        <v>0</v>
      </c>
      <c r="S505" s="19">
        <v>0</v>
      </c>
      <c r="T505" s="19">
        <v>0</v>
      </c>
      <c r="U505" s="19">
        <v>1675010</v>
      </c>
      <c r="V505" s="19">
        <v>0</v>
      </c>
      <c r="W505" s="19">
        <v>1675010</v>
      </c>
      <c r="X505" s="20">
        <f t="shared" si="38"/>
        <v>0</v>
      </c>
      <c r="Y505" s="20">
        <f t="shared" si="34"/>
        <v>0</v>
      </c>
      <c r="Z505" s="20">
        <f t="shared" si="35"/>
        <v>0.24999977612067276</v>
      </c>
      <c r="AA505" s="21">
        <f t="shared" si="36"/>
        <v>0.24999977612067276</v>
      </c>
    </row>
    <row r="506" spans="1:27" ht="45" outlineLevel="2" x14ac:dyDescent="0.25">
      <c r="A506" s="15" t="s">
        <v>31</v>
      </c>
      <c r="B506" s="16" t="s">
        <v>32</v>
      </c>
      <c r="C506" s="16" t="s">
        <v>135</v>
      </c>
      <c r="D506" s="16" t="s">
        <v>170</v>
      </c>
      <c r="E506" s="16"/>
      <c r="F506" s="16" t="s">
        <v>35</v>
      </c>
      <c r="G506" s="16">
        <v>1320</v>
      </c>
      <c r="H506" s="16">
        <v>3480</v>
      </c>
      <c r="I506" s="17" t="s">
        <v>171</v>
      </c>
      <c r="J506" s="18">
        <v>33373928</v>
      </c>
      <c r="K506" s="19">
        <v>33373928</v>
      </c>
      <c r="L506" s="19">
        <v>0</v>
      </c>
      <c r="M506" s="19">
        <v>0</v>
      </c>
      <c r="N506" s="19">
        <v>33373928</v>
      </c>
      <c r="O506" s="19">
        <v>0</v>
      </c>
      <c r="P506" s="19">
        <v>0</v>
      </c>
      <c r="Q506" s="19">
        <v>0</v>
      </c>
      <c r="R506" s="19">
        <v>4239518.68</v>
      </c>
      <c r="S506" s="19">
        <v>4239518.68</v>
      </c>
      <c r="T506" s="19">
        <v>29134409.32</v>
      </c>
      <c r="U506" s="19">
        <v>29134409.32</v>
      </c>
      <c r="V506" s="19">
        <v>0</v>
      </c>
      <c r="W506" s="19">
        <v>29134409.32</v>
      </c>
      <c r="X506" s="20">
        <f t="shared" si="38"/>
        <v>0.12703085714093948</v>
      </c>
      <c r="Y506" s="20">
        <f t="shared" si="34"/>
        <v>0.12703085714093948</v>
      </c>
      <c r="Z506" s="20">
        <f t="shared" si="35"/>
        <v>0</v>
      </c>
      <c r="AA506" s="21">
        <f t="shared" si="36"/>
        <v>0.12703085714093948</v>
      </c>
    </row>
    <row r="507" spans="1:27" ht="75" outlineLevel="2" x14ac:dyDescent="0.25">
      <c r="A507" s="15" t="s">
        <v>31</v>
      </c>
      <c r="B507" s="16" t="s">
        <v>32</v>
      </c>
      <c r="C507" s="16" t="s">
        <v>135</v>
      </c>
      <c r="D507" s="16" t="s">
        <v>172</v>
      </c>
      <c r="E507" s="16" t="s">
        <v>138</v>
      </c>
      <c r="F507" s="16" t="s">
        <v>35</v>
      </c>
      <c r="G507" s="16">
        <v>1320</v>
      </c>
      <c r="H507" s="16">
        <v>3480</v>
      </c>
      <c r="I507" s="17" t="s">
        <v>173</v>
      </c>
      <c r="J507" s="18">
        <v>156376000</v>
      </c>
      <c r="K507" s="19">
        <v>156376000</v>
      </c>
      <c r="L507" s="19">
        <v>0</v>
      </c>
      <c r="M507" s="19">
        <v>0</v>
      </c>
      <c r="N507" s="19">
        <v>156376000</v>
      </c>
      <c r="O507" s="19">
        <v>0</v>
      </c>
      <c r="P507" s="19">
        <v>13031333</v>
      </c>
      <c r="Q507" s="19">
        <v>0</v>
      </c>
      <c r="R507" s="19">
        <v>26062666</v>
      </c>
      <c r="S507" s="19">
        <v>26062666</v>
      </c>
      <c r="T507" s="19">
        <v>0</v>
      </c>
      <c r="U507" s="19">
        <v>117282001</v>
      </c>
      <c r="V507" s="19">
        <v>0</v>
      </c>
      <c r="W507" s="19">
        <v>117282001</v>
      </c>
      <c r="X507" s="20">
        <f t="shared" si="38"/>
        <v>0.16666666240343786</v>
      </c>
      <c r="Y507" s="20">
        <f t="shared" si="34"/>
        <v>0.16666666240343786</v>
      </c>
      <c r="Z507" s="20">
        <f t="shared" si="35"/>
        <v>8.333333120171893E-2</v>
      </c>
      <c r="AA507" s="21">
        <f t="shared" si="36"/>
        <v>0.24999999360515679</v>
      </c>
    </row>
    <row r="508" spans="1:27" ht="75" outlineLevel="2" x14ac:dyDescent="0.25">
      <c r="A508" s="15" t="s">
        <v>31</v>
      </c>
      <c r="B508" s="16" t="s">
        <v>32</v>
      </c>
      <c r="C508" s="16" t="s">
        <v>135</v>
      </c>
      <c r="D508" s="16" t="s">
        <v>172</v>
      </c>
      <c r="E508" s="16" t="s">
        <v>140</v>
      </c>
      <c r="F508" s="16" t="s">
        <v>35</v>
      </c>
      <c r="G508" s="16">
        <v>1320</v>
      </c>
      <c r="H508" s="16">
        <v>3480</v>
      </c>
      <c r="I508" s="17" t="s">
        <v>174</v>
      </c>
      <c r="J508" s="18">
        <v>112000000</v>
      </c>
      <c r="K508" s="19">
        <v>112000000</v>
      </c>
      <c r="L508" s="19">
        <v>0</v>
      </c>
      <c r="M508" s="19">
        <v>0</v>
      </c>
      <c r="N508" s="19">
        <v>112000000</v>
      </c>
      <c r="O508" s="19">
        <v>0</v>
      </c>
      <c r="P508" s="19">
        <v>19893999</v>
      </c>
      <c r="Q508" s="19">
        <v>0</v>
      </c>
      <c r="R508" s="19">
        <v>8106000</v>
      </c>
      <c r="S508" s="19">
        <v>8106000</v>
      </c>
      <c r="T508" s="19">
        <v>0</v>
      </c>
      <c r="U508" s="19">
        <v>84000001</v>
      </c>
      <c r="V508" s="19">
        <v>0</v>
      </c>
      <c r="W508" s="19">
        <v>84000001</v>
      </c>
      <c r="X508" s="20">
        <f t="shared" si="38"/>
        <v>7.2374999999999995E-2</v>
      </c>
      <c r="Y508" s="20">
        <f t="shared" si="34"/>
        <v>7.2374999999999995E-2</v>
      </c>
      <c r="Z508" s="20">
        <f t="shared" si="35"/>
        <v>0.17762499107142857</v>
      </c>
      <c r="AA508" s="21">
        <f t="shared" si="36"/>
        <v>0.24999999107142856</v>
      </c>
    </row>
    <row r="509" spans="1:27" ht="120" outlineLevel="2" x14ac:dyDescent="0.25">
      <c r="A509" s="15" t="s">
        <v>31</v>
      </c>
      <c r="B509" s="16" t="s">
        <v>32</v>
      </c>
      <c r="C509" s="16" t="s">
        <v>135</v>
      </c>
      <c r="D509" s="16" t="s">
        <v>175</v>
      </c>
      <c r="E509" s="16" t="s">
        <v>176</v>
      </c>
      <c r="F509" s="16" t="s">
        <v>35</v>
      </c>
      <c r="G509" s="16">
        <v>1330</v>
      </c>
      <c r="H509" s="16">
        <v>3480</v>
      </c>
      <c r="I509" s="17" t="s">
        <v>177</v>
      </c>
      <c r="J509" s="18">
        <v>23667000</v>
      </c>
      <c r="K509" s="19">
        <v>23667000</v>
      </c>
      <c r="L509" s="19">
        <v>0</v>
      </c>
      <c r="M509" s="19">
        <v>0</v>
      </c>
      <c r="N509" s="19">
        <v>23667000</v>
      </c>
      <c r="O509" s="19">
        <v>0</v>
      </c>
      <c r="P509" s="19">
        <v>3017000</v>
      </c>
      <c r="Q509" s="19">
        <v>0</v>
      </c>
      <c r="R509" s="19">
        <v>2899750</v>
      </c>
      <c r="S509" s="19">
        <v>2899750</v>
      </c>
      <c r="T509" s="19">
        <v>0</v>
      </c>
      <c r="U509" s="19">
        <v>17750250</v>
      </c>
      <c r="V509" s="19">
        <v>0</v>
      </c>
      <c r="W509" s="19">
        <v>17750250</v>
      </c>
      <c r="X509" s="20">
        <f t="shared" si="38"/>
        <v>0.1225229222123632</v>
      </c>
      <c r="Y509" s="20">
        <f t="shared" si="34"/>
        <v>0.1225229222123632</v>
      </c>
      <c r="Z509" s="20">
        <f t="shared" si="35"/>
        <v>0.12747707778763678</v>
      </c>
      <c r="AA509" s="21">
        <f t="shared" si="36"/>
        <v>0.25</v>
      </c>
    </row>
    <row r="510" spans="1:27" ht="75" outlineLevel="2" x14ac:dyDescent="0.25">
      <c r="A510" s="15" t="s">
        <v>31</v>
      </c>
      <c r="B510" s="16" t="s">
        <v>32</v>
      </c>
      <c r="C510" s="16" t="s">
        <v>135</v>
      </c>
      <c r="D510" s="16" t="s">
        <v>175</v>
      </c>
      <c r="E510" s="16" t="s">
        <v>178</v>
      </c>
      <c r="F510" s="16" t="s">
        <v>35</v>
      </c>
      <c r="G510" s="16">
        <v>1330</v>
      </c>
      <c r="H510" s="16">
        <v>3480</v>
      </c>
      <c r="I510" s="17" t="s">
        <v>179</v>
      </c>
      <c r="J510" s="18">
        <v>161700583</v>
      </c>
      <c r="K510" s="19">
        <v>161700583</v>
      </c>
      <c r="L510" s="19">
        <v>0</v>
      </c>
      <c r="M510" s="19">
        <v>0</v>
      </c>
      <c r="N510" s="19">
        <v>161700583</v>
      </c>
      <c r="O510" s="19">
        <v>0</v>
      </c>
      <c r="P510" s="19">
        <v>44886949.990000002</v>
      </c>
      <c r="Q510" s="19">
        <v>0</v>
      </c>
      <c r="R510" s="19">
        <v>116813633.01000001</v>
      </c>
      <c r="S510" s="19">
        <v>116813633.01000001</v>
      </c>
      <c r="T510" s="19">
        <v>0</v>
      </c>
      <c r="U510" s="19">
        <v>0</v>
      </c>
      <c r="V510" s="19">
        <v>0</v>
      </c>
      <c r="W510" s="19">
        <v>-1.4901161193847656E-8</v>
      </c>
      <c r="X510" s="20">
        <f t="shared" si="38"/>
        <v>0.72240699967049593</v>
      </c>
      <c r="Y510" s="20">
        <f t="shared" si="34"/>
        <v>0.72240699967049593</v>
      </c>
      <c r="Z510" s="20">
        <f t="shared" si="35"/>
        <v>0.27759300032950407</v>
      </c>
      <c r="AA510" s="21">
        <f t="shared" si="36"/>
        <v>1</v>
      </c>
    </row>
    <row r="511" spans="1:27" ht="75" outlineLevel="2" x14ac:dyDescent="0.25">
      <c r="A511" s="15" t="s">
        <v>31</v>
      </c>
      <c r="B511" s="16" t="s">
        <v>32</v>
      </c>
      <c r="C511" s="16" t="s">
        <v>135</v>
      </c>
      <c r="D511" s="16" t="s">
        <v>175</v>
      </c>
      <c r="E511" s="16" t="s">
        <v>180</v>
      </c>
      <c r="F511" s="16" t="s">
        <v>35</v>
      </c>
      <c r="G511" s="16">
        <v>1330</v>
      </c>
      <c r="H511" s="16">
        <v>3480</v>
      </c>
      <c r="I511" s="17" t="s">
        <v>181</v>
      </c>
      <c r="J511" s="18">
        <v>130168500</v>
      </c>
      <c r="K511" s="19">
        <v>130168500</v>
      </c>
      <c r="L511" s="19">
        <v>0</v>
      </c>
      <c r="M511" s="19">
        <v>0</v>
      </c>
      <c r="N511" s="19">
        <v>130168500</v>
      </c>
      <c r="O511" s="19">
        <v>0</v>
      </c>
      <c r="P511" s="19">
        <v>17064025</v>
      </c>
      <c r="Q511" s="19">
        <v>0</v>
      </c>
      <c r="R511" s="19">
        <v>15478100</v>
      </c>
      <c r="S511" s="19">
        <v>15478100</v>
      </c>
      <c r="T511" s="19">
        <v>0</v>
      </c>
      <c r="U511" s="19">
        <v>97626375</v>
      </c>
      <c r="V511" s="19">
        <v>0</v>
      </c>
      <c r="W511" s="19">
        <v>97626375</v>
      </c>
      <c r="X511" s="20">
        <f t="shared" si="38"/>
        <v>0.11890818439176913</v>
      </c>
      <c r="Y511" s="20">
        <f t="shared" si="34"/>
        <v>0.11890818439176913</v>
      </c>
      <c r="Z511" s="20">
        <f t="shared" si="35"/>
        <v>0.13109181560823088</v>
      </c>
      <c r="AA511" s="21">
        <f t="shared" si="36"/>
        <v>0.25</v>
      </c>
    </row>
    <row r="512" spans="1:27" ht="120" outlineLevel="2" x14ac:dyDescent="0.25">
      <c r="A512" s="15" t="s">
        <v>31</v>
      </c>
      <c r="B512" s="16" t="s">
        <v>32</v>
      </c>
      <c r="C512" s="16" t="s">
        <v>135</v>
      </c>
      <c r="D512" s="16" t="s">
        <v>175</v>
      </c>
      <c r="E512" s="16" t="s">
        <v>166</v>
      </c>
      <c r="F512" s="16" t="s">
        <v>35</v>
      </c>
      <c r="G512" s="16">
        <v>1330</v>
      </c>
      <c r="H512" s="16">
        <v>3480</v>
      </c>
      <c r="I512" s="17" t="s">
        <v>182</v>
      </c>
      <c r="J512" s="18">
        <v>27418220</v>
      </c>
      <c r="K512" s="19">
        <v>27418220</v>
      </c>
      <c r="L512" s="19">
        <v>0</v>
      </c>
      <c r="M512" s="19">
        <v>0</v>
      </c>
      <c r="N512" s="19">
        <v>27418220</v>
      </c>
      <c r="O512" s="19">
        <v>0</v>
      </c>
      <c r="P512" s="19">
        <v>3542980.75</v>
      </c>
      <c r="Q512" s="19">
        <v>0</v>
      </c>
      <c r="R512" s="19">
        <v>3311572.25</v>
      </c>
      <c r="S512" s="19">
        <v>3311572.25</v>
      </c>
      <c r="T512" s="19">
        <v>0</v>
      </c>
      <c r="U512" s="19">
        <v>20563667</v>
      </c>
      <c r="V512" s="19">
        <v>0</v>
      </c>
      <c r="W512" s="19">
        <v>20563667</v>
      </c>
      <c r="X512" s="20">
        <f t="shared" si="38"/>
        <v>0.12077998681168946</v>
      </c>
      <c r="Y512" s="20">
        <f t="shared" si="34"/>
        <v>0.12077998681168946</v>
      </c>
      <c r="Z512" s="20">
        <f t="shared" si="35"/>
        <v>0.12921994024411504</v>
      </c>
      <c r="AA512" s="21">
        <f t="shared" si="36"/>
        <v>0.24999992705580448</v>
      </c>
    </row>
    <row r="513" spans="1:27" ht="90" outlineLevel="2" x14ac:dyDescent="0.25">
      <c r="A513" s="15" t="s">
        <v>31</v>
      </c>
      <c r="B513" s="16" t="s">
        <v>32</v>
      </c>
      <c r="C513" s="16" t="s">
        <v>135</v>
      </c>
      <c r="D513" s="16" t="s">
        <v>175</v>
      </c>
      <c r="E513" s="16" t="s">
        <v>183</v>
      </c>
      <c r="F513" s="16" t="s">
        <v>35</v>
      </c>
      <c r="G513" s="16">
        <v>1330</v>
      </c>
      <c r="H513" s="16">
        <v>3480</v>
      </c>
      <c r="I513" s="17" t="s">
        <v>184</v>
      </c>
      <c r="J513" s="18">
        <v>71575319</v>
      </c>
      <c r="K513" s="19">
        <v>71575319</v>
      </c>
      <c r="L513" s="19">
        <v>0</v>
      </c>
      <c r="M513" s="19">
        <v>0</v>
      </c>
      <c r="N513" s="19">
        <v>71575319</v>
      </c>
      <c r="O513" s="19">
        <v>0</v>
      </c>
      <c r="P513" s="19">
        <v>9124214.8699999992</v>
      </c>
      <c r="Q513" s="19">
        <v>0</v>
      </c>
      <c r="R513" s="19">
        <v>8769621.1300000008</v>
      </c>
      <c r="S513" s="19">
        <v>8769621.1300000008</v>
      </c>
      <c r="T513" s="19">
        <v>0</v>
      </c>
      <c r="U513" s="19">
        <v>53681483</v>
      </c>
      <c r="V513" s="19">
        <v>0</v>
      </c>
      <c r="W513" s="19">
        <v>53681483</v>
      </c>
      <c r="X513" s="20">
        <f t="shared" si="38"/>
        <v>0.1225229765304993</v>
      </c>
      <c r="Y513" s="20">
        <f t="shared" si="34"/>
        <v>0.1225229765304993</v>
      </c>
      <c r="Z513" s="20">
        <f t="shared" si="35"/>
        <v>0.12747711079010349</v>
      </c>
      <c r="AA513" s="21">
        <f t="shared" si="36"/>
        <v>0.2500000873206028</v>
      </c>
    </row>
    <row r="514" spans="1:27" ht="225" outlineLevel="2" x14ac:dyDescent="0.25">
      <c r="A514" s="15" t="s">
        <v>31</v>
      </c>
      <c r="B514" s="16" t="s">
        <v>32</v>
      </c>
      <c r="C514" s="16" t="s">
        <v>135</v>
      </c>
      <c r="D514" s="16" t="s">
        <v>175</v>
      </c>
      <c r="E514" s="16" t="s">
        <v>185</v>
      </c>
      <c r="F514" s="16" t="s">
        <v>35</v>
      </c>
      <c r="G514" s="16">
        <v>1330</v>
      </c>
      <c r="H514" s="16">
        <v>3480</v>
      </c>
      <c r="I514" s="17" t="s">
        <v>186</v>
      </c>
      <c r="J514" s="18">
        <v>51294121</v>
      </c>
      <c r="K514" s="19">
        <v>51294121</v>
      </c>
      <c r="L514" s="19">
        <v>0</v>
      </c>
      <c r="M514" s="19">
        <v>0</v>
      </c>
      <c r="N514" s="19">
        <v>51294121</v>
      </c>
      <c r="O514" s="19">
        <v>0</v>
      </c>
      <c r="P514" s="19">
        <v>32535910.210000001</v>
      </c>
      <c r="Q514" s="19">
        <v>0</v>
      </c>
      <c r="R514" s="19">
        <v>18758210.789999999</v>
      </c>
      <c r="S514" s="19">
        <v>18758210.789999999</v>
      </c>
      <c r="T514" s="19">
        <v>0</v>
      </c>
      <c r="U514" s="19">
        <v>0</v>
      </c>
      <c r="V514" s="19">
        <v>0</v>
      </c>
      <c r="W514" s="19">
        <v>0</v>
      </c>
      <c r="X514" s="20">
        <f t="shared" si="38"/>
        <v>0.36569903966187467</v>
      </c>
      <c r="Y514" s="20">
        <f t="shared" si="34"/>
        <v>0.36569903966187467</v>
      </c>
      <c r="Z514" s="20">
        <f t="shared" si="35"/>
        <v>0.63430096033812533</v>
      </c>
      <c r="AA514" s="21">
        <f t="shared" si="36"/>
        <v>1</v>
      </c>
    </row>
    <row r="515" spans="1:27" ht="150" outlineLevel="2" x14ac:dyDescent="0.25">
      <c r="A515" s="15" t="s">
        <v>31</v>
      </c>
      <c r="B515" s="16" t="s">
        <v>32</v>
      </c>
      <c r="C515" s="16" t="s">
        <v>135</v>
      </c>
      <c r="D515" s="16" t="s">
        <v>175</v>
      </c>
      <c r="E515" s="16" t="s">
        <v>187</v>
      </c>
      <c r="F515" s="16" t="s">
        <v>35</v>
      </c>
      <c r="G515" s="16">
        <v>1330</v>
      </c>
      <c r="H515" s="16">
        <v>3480</v>
      </c>
      <c r="I515" s="17" t="s">
        <v>188</v>
      </c>
      <c r="J515" s="18">
        <v>48122900</v>
      </c>
      <c r="K515" s="19">
        <v>48122900</v>
      </c>
      <c r="L515" s="19">
        <v>0</v>
      </c>
      <c r="M515" s="19">
        <v>0</v>
      </c>
      <c r="N515" s="19">
        <v>48122900</v>
      </c>
      <c r="O515" s="19">
        <v>0</v>
      </c>
      <c r="P515" s="19">
        <v>20339200</v>
      </c>
      <c r="Q515" s="19">
        <v>0</v>
      </c>
      <c r="R515" s="19">
        <v>12005700</v>
      </c>
      <c r="S515" s="19">
        <v>12005700</v>
      </c>
      <c r="T515" s="19">
        <v>0</v>
      </c>
      <c r="U515" s="19">
        <v>15778000</v>
      </c>
      <c r="V515" s="19">
        <v>0</v>
      </c>
      <c r="W515" s="19">
        <v>15778000</v>
      </c>
      <c r="X515" s="20">
        <f t="shared" si="38"/>
        <v>0.2494799773081007</v>
      </c>
      <c r="Y515" s="20">
        <f t="shared" si="34"/>
        <v>0.2494799773081007</v>
      </c>
      <c r="Z515" s="20">
        <f t="shared" si="35"/>
        <v>0.4226511702328829</v>
      </c>
      <c r="AA515" s="21">
        <f t="shared" si="36"/>
        <v>0.67213114754098358</v>
      </c>
    </row>
    <row r="516" spans="1:27" ht="105" outlineLevel="2" x14ac:dyDescent="0.25">
      <c r="A516" s="15" t="s">
        <v>31</v>
      </c>
      <c r="B516" s="16" t="s">
        <v>32</v>
      </c>
      <c r="C516" s="16" t="s">
        <v>135</v>
      </c>
      <c r="D516" s="16" t="s">
        <v>175</v>
      </c>
      <c r="E516" s="16" t="s">
        <v>189</v>
      </c>
      <c r="F516" s="16" t="s">
        <v>35</v>
      </c>
      <c r="G516" s="16">
        <v>1330</v>
      </c>
      <c r="H516" s="16">
        <v>3480</v>
      </c>
      <c r="I516" s="17" t="s">
        <v>190</v>
      </c>
      <c r="J516" s="18">
        <v>15092000</v>
      </c>
      <c r="K516" s="19">
        <v>15092000</v>
      </c>
      <c r="L516" s="19">
        <v>0</v>
      </c>
      <c r="M516" s="19">
        <v>0</v>
      </c>
      <c r="N516" s="19">
        <v>15092000</v>
      </c>
      <c r="O516" s="19">
        <v>0</v>
      </c>
      <c r="P516" s="19">
        <v>7280079.2999999998</v>
      </c>
      <c r="Q516" s="19">
        <v>0</v>
      </c>
      <c r="R516" s="19">
        <v>7811920.7000000002</v>
      </c>
      <c r="S516" s="19">
        <v>7811920.7000000002</v>
      </c>
      <c r="T516" s="19">
        <v>0</v>
      </c>
      <c r="U516" s="19">
        <v>0</v>
      </c>
      <c r="V516" s="19">
        <v>0</v>
      </c>
      <c r="W516" s="19">
        <v>0</v>
      </c>
      <c r="X516" s="20">
        <f t="shared" si="38"/>
        <v>0.51761997747150812</v>
      </c>
      <c r="Y516" s="20">
        <f t="shared" si="34"/>
        <v>0.51761997747150812</v>
      </c>
      <c r="Z516" s="20">
        <f t="shared" si="35"/>
        <v>0.48238002252849188</v>
      </c>
      <c r="AA516" s="21">
        <f t="shared" si="36"/>
        <v>1</v>
      </c>
    </row>
    <row r="517" spans="1:27" ht="120" outlineLevel="2" x14ac:dyDescent="0.25">
      <c r="A517" s="15" t="s">
        <v>196</v>
      </c>
      <c r="B517" s="16" t="s">
        <v>32</v>
      </c>
      <c r="C517" s="16" t="s">
        <v>135</v>
      </c>
      <c r="D517" s="16" t="s">
        <v>136</v>
      </c>
      <c r="E517" s="16" t="s">
        <v>54</v>
      </c>
      <c r="F517" s="16" t="s">
        <v>35</v>
      </c>
      <c r="G517" s="16">
        <v>1310</v>
      </c>
      <c r="H517" s="16">
        <v>3480</v>
      </c>
      <c r="I517" s="17" t="s">
        <v>137</v>
      </c>
      <c r="J517" s="18">
        <v>56304189</v>
      </c>
      <c r="K517" s="19">
        <v>56304189</v>
      </c>
      <c r="L517" s="19">
        <v>0</v>
      </c>
      <c r="M517" s="19">
        <v>0</v>
      </c>
      <c r="N517" s="19">
        <v>56304189</v>
      </c>
      <c r="O517" s="19">
        <v>0</v>
      </c>
      <c r="P517" s="19">
        <v>46071489.219999999</v>
      </c>
      <c r="Q517" s="19">
        <v>0</v>
      </c>
      <c r="R517" s="19">
        <v>10232699.779999999</v>
      </c>
      <c r="S517" s="19">
        <v>10232699.779999999</v>
      </c>
      <c r="T517" s="19">
        <v>0</v>
      </c>
      <c r="U517" s="19">
        <v>0</v>
      </c>
      <c r="V517" s="19">
        <v>0</v>
      </c>
      <c r="W517" s="19">
        <v>1.862645149230957E-9</v>
      </c>
      <c r="X517" s="20">
        <f t="shared" si="38"/>
        <v>0.18173958211173238</v>
      </c>
      <c r="Y517" s="20">
        <f t="shared" si="34"/>
        <v>0.18173958211173238</v>
      </c>
      <c r="Z517" s="20">
        <f t="shared" si="35"/>
        <v>0.81826041788826753</v>
      </c>
      <c r="AA517" s="21">
        <f t="shared" si="36"/>
        <v>0.99999999999999989</v>
      </c>
    </row>
    <row r="518" spans="1:27" ht="120" outlineLevel="2" x14ac:dyDescent="0.25">
      <c r="A518" s="15" t="s">
        <v>196</v>
      </c>
      <c r="B518" s="16" t="s">
        <v>32</v>
      </c>
      <c r="C518" s="16" t="s">
        <v>135</v>
      </c>
      <c r="D518" s="16" t="s">
        <v>136</v>
      </c>
      <c r="E518" s="16" t="s">
        <v>138</v>
      </c>
      <c r="F518" s="16" t="s">
        <v>35</v>
      </c>
      <c r="G518" s="16">
        <v>1310</v>
      </c>
      <c r="H518" s="16">
        <v>3480</v>
      </c>
      <c r="I518" s="17" t="s">
        <v>139</v>
      </c>
      <c r="J518" s="18">
        <v>24316528</v>
      </c>
      <c r="K518" s="19">
        <v>24316528</v>
      </c>
      <c r="L518" s="19">
        <v>0</v>
      </c>
      <c r="M518" s="19">
        <v>0</v>
      </c>
      <c r="N518" s="19">
        <v>24316528</v>
      </c>
      <c r="O518" s="19">
        <v>0</v>
      </c>
      <c r="P518" s="19">
        <v>19016397.210000001</v>
      </c>
      <c r="Q518" s="19">
        <v>0</v>
      </c>
      <c r="R518" s="19">
        <v>5300130.79</v>
      </c>
      <c r="S518" s="19">
        <v>5300130.79</v>
      </c>
      <c r="T518" s="19">
        <v>0</v>
      </c>
      <c r="U518" s="19">
        <v>0</v>
      </c>
      <c r="V518" s="19">
        <v>0</v>
      </c>
      <c r="W518" s="19">
        <v>-9.3132257461547852E-10</v>
      </c>
      <c r="X518" s="20">
        <f t="shared" si="38"/>
        <v>0.21796412670427293</v>
      </c>
      <c r="Y518" s="20">
        <f t="shared" si="34"/>
        <v>0.21796412670427293</v>
      </c>
      <c r="Z518" s="20">
        <f t="shared" si="35"/>
        <v>0.7820358732957271</v>
      </c>
      <c r="AA518" s="21">
        <f t="shared" si="36"/>
        <v>1</v>
      </c>
    </row>
    <row r="519" spans="1:27" ht="75" outlineLevel="2" x14ac:dyDescent="0.25">
      <c r="A519" s="15" t="s">
        <v>196</v>
      </c>
      <c r="B519" s="16" t="s">
        <v>32</v>
      </c>
      <c r="C519" s="16" t="s">
        <v>135</v>
      </c>
      <c r="D519" s="16" t="s">
        <v>136</v>
      </c>
      <c r="E519" s="16" t="s">
        <v>140</v>
      </c>
      <c r="F519" s="16" t="s">
        <v>35</v>
      </c>
      <c r="G519" s="16">
        <v>1310</v>
      </c>
      <c r="H519" s="16">
        <v>3480</v>
      </c>
      <c r="I519" s="17" t="s">
        <v>141</v>
      </c>
      <c r="J519" s="18">
        <v>5308991133</v>
      </c>
      <c r="K519" s="19">
        <v>5308991133</v>
      </c>
      <c r="L519" s="19">
        <v>0</v>
      </c>
      <c r="M519" s="19">
        <v>0</v>
      </c>
      <c r="N519" s="19">
        <v>5308991133</v>
      </c>
      <c r="O519" s="19">
        <v>0</v>
      </c>
      <c r="P519" s="19">
        <v>0</v>
      </c>
      <c r="Q519" s="19">
        <v>0</v>
      </c>
      <c r="R519" s="19">
        <v>741282227.82000005</v>
      </c>
      <c r="S519" s="19">
        <v>409438500.56</v>
      </c>
      <c r="T519" s="19">
        <v>4567708905.1800003</v>
      </c>
      <c r="U519" s="19">
        <v>4567708905.1800003</v>
      </c>
      <c r="V519" s="19">
        <v>0</v>
      </c>
      <c r="W519" s="19">
        <v>4567708905.1800003</v>
      </c>
      <c r="X519" s="20">
        <f t="shared" si="38"/>
        <v>0.13962770124295101</v>
      </c>
      <c r="Y519" s="20">
        <f t="shared" si="34"/>
        <v>0.13962770124295101</v>
      </c>
      <c r="Z519" s="20">
        <f t="shared" si="35"/>
        <v>0</v>
      </c>
      <c r="AA519" s="21">
        <f t="shared" si="36"/>
        <v>0.13962770124295101</v>
      </c>
    </row>
    <row r="520" spans="1:27" outlineLevel="2" x14ac:dyDescent="0.25">
      <c r="A520" s="15" t="s">
        <v>196</v>
      </c>
      <c r="B520" s="16" t="s">
        <v>32</v>
      </c>
      <c r="C520" s="16" t="s">
        <v>135</v>
      </c>
      <c r="D520" s="16" t="s">
        <v>262</v>
      </c>
      <c r="E520" s="16"/>
      <c r="F520" s="16" t="s">
        <v>35</v>
      </c>
      <c r="G520" s="16">
        <v>1320</v>
      </c>
      <c r="H520" s="16">
        <v>3480</v>
      </c>
      <c r="I520" s="17" t="s">
        <v>263</v>
      </c>
      <c r="J520" s="18">
        <v>14182957960</v>
      </c>
      <c r="K520" s="19">
        <v>14182957960</v>
      </c>
      <c r="L520" s="19">
        <v>0</v>
      </c>
      <c r="M520" s="19">
        <v>0</v>
      </c>
      <c r="N520" s="19">
        <v>14182957960</v>
      </c>
      <c r="O520" s="19">
        <v>0</v>
      </c>
      <c r="P520" s="19">
        <v>5490906753.4899998</v>
      </c>
      <c r="Q520" s="19">
        <v>0</v>
      </c>
      <c r="R520" s="19">
        <v>857979749.50999999</v>
      </c>
      <c r="S520" s="19">
        <v>840472597.78999996</v>
      </c>
      <c r="T520" s="19">
        <v>0</v>
      </c>
      <c r="U520" s="19">
        <v>7834071457</v>
      </c>
      <c r="V520" s="19">
        <v>0</v>
      </c>
      <c r="W520" s="19">
        <v>7834071457</v>
      </c>
      <c r="X520" s="20">
        <f t="shared" si="38"/>
        <v>6.0493710263384293E-2</v>
      </c>
      <c r="Y520" s="20">
        <f t="shared" si="34"/>
        <v>6.0493710263384293E-2</v>
      </c>
      <c r="Z520" s="20">
        <f t="shared" si="35"/>
        <v>0.38714820765710001</v>
      </c>
      <c r="AA520" s="21">
        <f t="shared" si="36"/>
        <v>0.4476419179204843</v>
      </c>
    </row>
    <row r="521" spans="1:27" ht="45" outlineLevel="2" x14ac:dyDescent="0.25">
      <c r="A521" s="15" t="s">
        <v>196</v>
      </c>
      <c r="B521" s="16" t="s">
        <v>32</v>
      </c>
      <c r="C521" s="16" t="s">
        <v>135</v>
      </c>
      <c r="D521" s="16" t="s">
        <v>170</v>
      </c>
      <c r="E521" s="16"/>
      <c r="F521" s="16" t="s">
        <v>35</v>
      </c>
      <c r="G521" s="16">
        <v>1320</v>
      </c>
      <c r="H521" s="16">
        <v>3480</v>
      </c>
      <c r="I521" s="17" t="s">
        <v>171</v>
      </c>
      <c r="J521" s="18">
        <v>50211610</v>
      </c>
      <c r="K521" s="19">
        <v>50211610</v>
      </c>
      <c r="L521" s="19">
        <v>0</v>
      </c>
      <c r="M521" s="19">
        <v>0</v>
      </c>
      <c r="N521" s="19">
        <v>50211610</v>
      </c>
      <c r="O521" s="19">
        <v>0</v>
      </c>
      <c r="P521" s="19">
        <v>0</v>
      </c>
      <c r="Q521" s="19">
        <v>0</v>
      </c>
      <c r="R521" s="19">
        <v>4010900.15</v>
      </c>
      <c r="S521" s="19">
        <v>4010900.15</v>
      </c>
      <c r="T521" s="19">
        <v>46200709.850000001</v>
      </c>
      <c r="U521" s="19">
        <v>46200709.850000001</v>
      </c>
      <c r="V521" s="19">
        <v>0</v>
      </c>
      <c r="W521" s="19">
        <v>46200709.850000001</v>
      </c>
      <c r="X521" s="20">
        <f t="shared" si="38"/>
        <v>7.9879935138506816E-2</v>
      </c>
      <c r="Y521" s="20">
        <f t="shared" si="34"/>
        <v>7.9879935138506816E-2</v>
      </c>
      <c r="Z521" s="20">
        <f t="shared" si="35"/>
        <v>0</v>
      </c>
      <c r="AA521" s="21">
        <f t="shared" si="36"/>
        <v>7.9879935138506816E-2</v>
      </c>
    </row>
    <row r="522" spans="1:27" ht="210" outlineLevel="2" x14ac:dyDescent="0.25">
      <c r="A522" s="15" t="s">
        <v>196</v>
      </c>
      <c r="B522" s="16" t="s">
        <v>32</v>
      </c>
      <c r="C522" s="16" t="s">
        <v>135</v>
      </c>
      <c r="D522" s="16" t="s">
        <v>264</v>
      </c>
      <c r="E522" s="16" t="s">
        <v>265</v>
      </c>
      <c r="F522" s="16" t="s">
        <v>35</v>
      </c>
      <c r="G522" s="16">
        <v>1320</v>
      </c>
      <c r="H522" s="16">
        <v>3480</v>
      </c>
      <c r="I522" s="17" t="s">
        <v>266</v>
      </c>
      <c r="J522" s="18">
        <v>76500000</v>
      </c>
      <c r="K522" s="19">
        <v>76500000</v>
      </c>
      <c r="L522" s="19">
        <v>0</v>
      </c>
      <c r="M522" s="19">
        <v>0</v>
      </c>
      <c r="N522" s="19">
        <v>76500000</v>
      </c>
      <c r="O522" s="19">
        <v>0</v>
      </c>
      <c r="P522" s="19">
        <v>6375000</v>
      </c>
      <c r="Q522" s="19">
        <v>0</v>
      </c>
      <c r="R522" s="19">
        <v>12750000</v>
      </c>
      <c r="S522" s="19">
        <v>12750000</v>
      </c>
      <c r="T522" s="19">
        <v>0</v>
      </c>
      <c r="U522" s="19">
        <v>57375000</v>
      </c>
      <c r="V522" s="19">
        <v>0</v>
      </c>
      <c r="W522" s="19">
        <v>57375000</v>
      </c>
      <c r="X522" s="20">
        <f t="shared" si="38"/>
        <v>0.16666666666666666</v>
      </c>
      <c r="Y522" s="20">
        <f t="shared" ref="Y522:Y585" si="40">R522/N522</f>
        <v>0.16666666666666666</v>
      </c>
      <c r="Z522" s="20">
        <f t="shared" ref="Z522:Z585" si="41">(O522+P522+Q522)/N522</f>
        <v>8.3333333333333329E-2</v>
      </c>
      <c r="AA522" s="21">
        <f t="shared" ref="AA522:AA585" si="42">Y522+Z522</f>
        <v>0.25</v>
      </c>
    </row>
    <row r="523" spans="1:27" ht="135" outlineLevel="2" x14ac:dyDescent="0.25">
      <c r="A523" s="15" t="s">
        <v>196</v>
      </c>
      <c r="B523" s="16" t="s">
        <v>32</v>
      </c>
      <c r="C523" s="16" t="s">
        <v>135</v>
      </c>
      <c r="D523" s="16" t="s">
        <v>267</v>
      </c>
      <c r="E523" s="16"/>
      <c r="F523" s="16" t="s">
        <v>35</v>
      </c>
      <c r="G523" s="16">
        <v>1320</v>
      </c>
      <c r="H523" s="16">
        <v>3480</v>
      </c>
      <c r="I523" s="17" t="s">
        <v>268</v>
      </c>
      <c r="J523" s="18">
        <v>768029260</v>
      </c>
      <c r="K523" s="19">
        <v>768029260</v>
      </c>
      <c r="L523" s="19">
        <v>0</v>
      </c>
      <c r="M523" s="19">
        <v>0</v>
      </c>
      <c r="N523" s="19">
        <v>768029260</v>
      </c>
      <c r="O523" s="19">
        <v>0</v>
      </c>
      <c r="P523" s="19">
        <v>511915397.98000002</v>
      </c>
      <c r="Q523" s="19">
        <v>0</v>
      </c>
      <c r="R523" s="19">
        <v>23212729.02</v>
      </c>
      <c r="S523" s="19">
        <v>22353264.420000002</v>
      </c>
      <c r="T523" s="19">
        <v>0</v>
      </c>
      <c r="U523" s="19">
        <v>232901133</v>
      </c>
      <c r="V523" s="19">
        <v>0</v>
      </c>
      <c r="W523" s="19">
        <v>232901132.99999997</v>
      </c>
      <c r="X523" s="20">
        <f t="shared" si="38"/>
        <v>3.0223756084501258E-2</v>
      </c>
      <c r="Y523" s="20">
        <f t="shared" si="40"/>
        <v>3.0223756084501258E-2</v>
      </c>
      <c r="Z523" s="20">
        <f t="shared" si="41"/>
        <v>0.66653111364533169</v>
      </c>
      <c r="AA523" s="21">
        <f t="shared" si="42"/>
        <v>0.69675486972983292</v>
      </c>
    </row>
    <row r="524" spans="1:27" ht="120" outlineLevel="2" x14ac:dyDescent="0.25">
      <c r="A524" s="15" t="s">
        <v>270</v>
      </c>
      <c r="B524" s="16" t="s">
        <v>271</v>
      </c>
      <c r="C524" s="16" t="s">
        <v>135</v>
      </c>
      <c r="D524" s="16" t="s">
        <v>136</v>
      </c>
      <c r="E524" s="16" t="s">
        <v>54</v>
      </c>
      <c r="F524" s="16" t="s">
        <v>35</v>
      </c>
      <c r="G524" s="16">
        <v>1310</v>
      </c>
      <c r="H524" s="16">
        <v>3480</v>
      </c>
      <c r="I524" s="17" t="s">
        <v>137</v>
      </c>
      <c r="J524" s="18">
        <v>1477560</v>
      </c>
      <c r="K524" s="19">
        <v>1477560</v>
      </c>
      <c r="L524" s="19">
        <v>0</v>
      </c>
      <c r="M524" s="19">
        <v>0</v>
      </c>
      <c r="N524" s="19">
        <v>1477560</v>
      </c>
      <c r="O524" s="19">
        <v>0</v>
      </c>
      <c r="P524" s="19">
        <v>1207339.6399999999</v>
      </c>
      <c r="Q524" s="19">
        <v>0</v>
      </c>
      <c r="R524" s="19">
        <v>270220.36</v>
      </c>
      <c r="S524" s="19">
        <v>270220.36</v>
      </c>
      <c r="T524" s="19">
        <v>0</v>
      </c>
      <c r="U524" s="19">
        <v>0</v>
      </c>
      <c r="V524" s="19">
        <v>0</v>
      </c>
      <c r="W524" s="19">
        <v>1.1641532182693481E-10</v>
      </c>
      <c r="X524" s="20">
        <f t="shared" si="38"/>
        <v>0.18288283386123066</v>
      </c>
      <c r="Y524" s="20">
        <f t="shared" si="40"/>
        <v>0.18288283386123066</v>
      </c>
      <c r="Z524" s="20">
        <f t="shared" si="41"/>
        <v>0.81711716613876928</v>
      </c>
      <c r="AA524" s="21">
        <f t="shared" si="42"/>
        <v>1</v>
      </c>
    </row>
    <row r="525" spans="1:27" ht="120" outlineLevel="2" x14ac:dyDescent="0.25">
      <c r="A525" s="15" t="s">
        <v>270</v>
      </c>
      <c r="B525" s="16" t="s">
        <v>271</v>
      </c>
      <c r="C525" s="16" t="s">
        <v>135</v>
      </c>
      <c r="D525" s="16" t="s">
        <v>136</v>
      </c>
      <c r="E525" s="16" t="s">
        <v>138</v>
      </c>
      <c r="F525" s="16" t="s">
        <v>35</v>
      </c>
      <c r="G525" s="16">
        <v>1310</v>
      </c>
      <c r="H525" s="16">
        <v>3480</v>
      </c>
      <c r="I525" s="17" t="s">
        <v>139</v>
      </c>
      <c r="J525" s="18">
        <v>762239</v>
      </c>
      <c r="K525" s="19">
        <v>762239</v>
      </c>
      <c r="L525" s="19">
        <v>0</v>
      </c>
      <c r="M525" s="19">
        <v>0</v>
      </c>
      <c r="N525" s="19">
        <v>762239</v>
      </c>
      <c r="O525" s="19">
        <v>0</v>
      </c>
      <c r="P525" s="19">
        <v>608447.71</v>
      </c>
      <c r="Q525" s="19">
        <v>0</v>
      </c>
      <c r="R525" s="19">
        <v>153791.29</v>
      </c>
      <c r="S525" s="19">
        <v>153791.29</v>
      </c>
      <c r="T525" s="19">
        <v>0</v>
      </c>
      <c r="U525" s="19">
        <v>0</v>
      </c>
      <c r="V525" s="19">
        <v>0</v>
      </c>
      <c r="W525" s="19">
        <v>2.9103830456733704E-11</v>
      </c>
      <c r="X525" s="20">
        <f t="shared" si="38"/>
        <v>0.20176255741309485</v>
      </c>
      <c r="Y525" s="20">
        <f t="shared" si="40"/>
        <v>0.20176255741309485</v>
      </c>
      <c r="Z525" s="20">
        <f t="shared" si="41"/>
        <v>0.7982374425869051</v>
      </c>
      <c r="AA525" s="21">
        <f t="shared" si="42"/>
        <v>1</v>
      </c>
    </row>
    <row r="526" spans="1:27" ht="75" outlineLevel="2" x14ac:dyDescent="0.25">
      <c r="A526" s="15" t="s">
        <v>270</v>
      </c>
      <c r="B526" s="16" t="s">
        <v>271</v>
      </c>
      <c r="C526" s="16" t="s">
        <v>135</v>
      </c>
      <c r="D526" s="16" t="s">
        <v>136</v>
      </c>
      <c r="E526" s="16" t="s">
        <v>140</v>
      </c>
      <c r="F526" s="16" t="s">
        <v>35</v>
      </c>
      <c r="G526" s="16">
        <v>1310</v>
      </c>
      <c r="H526" s="16">
        <v>3480</v>
      </c>
      <c r="I526" s="17" t="s">
        <v>141</v>
      </c>
      <c r="J526" s="18">
        <v>3309300</v>
      </c>
      <c r="K526" s="19">
        <v>3309300</v>
      </c>
      <c r="L526" s="19">
        <v>0</v>
      </c>
      <c r="M526" s="19">
        <v>0</v>
      </c>
      <c r="N526" s="19">
        <v>3309300</v>
      </c>
      <c r="O526" s="19">
        <v>0</v>
      </c>
      <c r="P526" s="19">
        <v>2947972.67</v>
      </c>
      <c r="Q526" s="19">
        <v>0</v>
      </c>
      <c r="R526" s="19">
        <v>361327.33</v>
      </c>
      <c r="S526" s="19">
        <v>177727.29</v>
      </c>
      <c r="T526" s="19">
        <v>0</v>
      </c>
      <c r="U526" s="19">
        <v>0</v>
      </c>
      <c r="V526" s="19">
        <v>0</v>
      </c>
      <c r="W526" s="19">
        <v>5.8207660913467407E-11</v>
      </c>
      <c r="X526" s="20">
        <f t="shared" si="38"/>
        <v>0.10918542592088962</v>
      </c>
      <c r="Y526" s="20">
        <f t="shared" si="40"/>
        <v>0.10918542592088962</v>
      </c>
      <c r="Z526" s="20">
        <f t="shared" si="41"/>
        <v>0.89081457407911036</v>
      </c>
      <c r="AA526" s="21">
        <f t="shared" si="42"/>
        <v>1</v>
      </c>
    </row>
    <row r="527" spans="1:27" ht="45" outlineLevel="2" x14ac:dyDescent="0.25">
      <c r="A527" s="15" t="s">
        <v>270</v>
      </c>
      <c r="B527" s="16" t="s">
        <v>271</v>
      </c>
      <c r="C527" s="16" t="s">
        <v>135</v>
      </c>
      <c r="D527" s="16" t="s">
        <v>170</v>
      </c>
      <c r="E527" s="16"/>
      <c r="F527" s="16" t="s">
        <v>35</v>
      </c>
      <c r="G527" s="16">
        <v>1320</v>
      </c>
      <c r="H527" s="16">
        <v>3480</v>
      </c>
      <c r="I527" s="17" t="s">
        <v>171</v>
      </c>
      <c r="J527" s="18">
        <v>492871</v>
      </c>
      <c r="K527" s="19">
        <v>492871</v>
      </c>
      <c r="L527" s="19">
        <v>0</v>
      </c>
      <c r="M527" s="19">
        <v>0</v>
      </c>
      <c r="N527" s="19">
        <v>492871</v>
      </c>
      <c r="O527" s="19">
        <v>0</v>
      </c>
      <c r="P527" s="19">
        <v>0</v>
      </c>
      <c r="Q527" s="19">
        <v>0</v>
      </c>
      <c r="R527" s="19">
        <v>102500.38</v>
      </c>
      <c r="S527" s="19">
        <v>102500.38</v>
      </c>
      <c r="T527" s="19">
        <v>390370.62</v>
      </c>
      <c r="U527" s="19">
        <v>390370.62</v>
      </c>
      <c r="V527" s="19">
        <v>0</v>
      </c>
      <c r="W527" s="19">
        <v>390370.62</v>
      </c>
      <c r="X527" s="20">
        <f t="shared" si="38"/>
        <v>0.20796593834897975</v>
      </c>
      <c r="Y527" s="20">
        <f t="shared" si="40"/>
        <v>0.20796593834897975</v>
      </c>
      <c r="Z527" s="20">
        <f t="shared" si="41"/>
        <v>0</v>
      </c>
      <c r="AA527" s="21">
        <f t="shared" si="42"/>
        <v>0.20796593834897975</v>
      </c>
    </row>
    <row r="528" spans="1:27" ht="120" outlineLevel="2" x14ac:dyDescent="0.25">
      <c r="A528" s="15" t="s">
        <v>270</v>
      </c>
      <c r="B528" s="16" t="s">
        <v>275</v>
      </c>
      <c r="C528" s="16" t="s">
        <v>135</v>
      </c>
      <c r="D528" s="16" t="s">
        <v>136</v>
      </c>
      <c r="E528" s="16" t="s">
        <v>54</v>
      </c>
      <c r="F528" s="16" t="s">
        <v>35</v>
      </c>
      <c r="G528" s="16">
        <v>1310</v>
      </c>
      <c r="H528" s="16">
        <v>3480</v>
      </c>
      <c r="I528" s="17" t="s">
        <v>137</v>
      </c>
      <c r="J528" s="18">
        <v>26624989</v>
      </c>
      <c r="K528" s="19">
        <v>26624989</v>
      </c>
      <c r="L528" s="19">
        <v>0</v>
      </c>
      <c r="M528" s="19">
        <v>0</v>
      </c>
      <c r="N528" s="19">
        <v>26624989</v>
      </c>
      <c r="O528" s="19">
        <v>0</v>
      </c>
      <c r="P528" s="19">
        <v>21987477.420000002</v>
      </c>
      <c r="Q528" s="19">
        <v>0</v>
      </c>
      <c r="R528" s="19">
        <v>4637511.58</v>
      </c>
      <c r="S528" s="19">
        <v>4637511.58</v>
      </c>
      <c r="T528" s="19">
        <v>0</v>
      </c>
      <c r="U528" s="19">
        <v>0</v>
      </c>
      <c r="V528" s="19">
        <v>0</v>
      </c>
      <c r="W528" s="19">
        <v>-1.862645149230957E-9</v>
      </c>
      <c r="X528" s="20">
        <f t="shared" si="38"/>
        <v>0.17417891064668609</v>
      </c>
      <c r="Y528" s="20">
        <f t="shared" si="40"/>
        <v>0.17417891064668609</v>
      </c>
      <c r="Z528" s="20">
        <f t="shared" si="41"/>
        <v>0.825821089353314</v>
      </c>
      <c r="AA528" s="21">
        <f t="shared" si="42"/>
        <v>1</v>
      </c>
    </row>
    <row r="529" spans="1:27" ht="120" outlineLevel="2" x14ac:dyDescent="0.25">
      <c r="A529" s="15" t="s">
        <v>270</v>
      </c>
      <c r="B529" s="16" t="s">
        <v>275</v>
      </c>
      <c r="C529" s="16" t="s">
        <v>135</v>
      </c>
      <c r="D529" s="16" t="s">
        <v>136</v>
      </c>
      <c r="E529" s="16" t="s">
        <v>138</v>
      </c>
      <c r="F529" s="16" t="s">
        <v>35</v>
      </c>
      <c r="G529" s="16">
        <v>1310</v>
      </c>
      <c r="H529" s="16">
        <v>3480</v>
      </c>
      <c r="I529" s="17" t="s">
        <v>139</v>
      </c>
      <c r="J529" s="18">
        <v>13735214</v>
      </c>
      <c r="K529" s="19">
        <v>13735214</v>
      </c>
      <c r="L529" s="19">
        <v>0</v>
      </c>
      <c r="M529" s="19">
        <v>0</v>
      </c>
      <c r="N529" s="19">
        <v>13735214</v>
      </c>
      <c r="O529" s="19">
        <v>0</v>
      </c>
      <c r="P529" s="19">
        <v>10697669.25</v>
      </c>
      <c r="Q529" s="19">
        <v>0</v>
      </c>
      <c r="R529" s="19">
        <v>3037544.75</v>
      </c>
      <c r="S529" s="19">
        <v>3037544.75</v>
      </c>
      <c r="T529" s="19">
        <v>0</v>
      </c>
      <c r="U529" s="19">
        <v>0</v>
      </c>
      <c r="V529" s="19">
        <v>0</v>
      </c>
      <c r="W529" s="19">
        <v>0</v>
      </c>
      <c r="X529" s="20">
        <f t="shared" si="38"/>
        <v>0.22115015827201528</v>
      </c>
      <c r="Y529" s="20">
        <f t="shared" si="40"/>
        <v>0.22115015827201528</v>
      </c>
      <c r="Z529" s="20">
        <f t="shared" si="41"/>
        <v>0.77884984172798477</v>
      </c>
      <c r="AA529" s="21">
        <f t="shared" si="42"/>
        <v>1</v>
      </c>
    </row>
    <row r="530" spans="1:27" ht="135" outlineLevel="2" x14ac:dyDescent="0.25">
      <c r="A530" s="15" t="s">
        <v>270</v>
      </c>
      <c r="B530" s="16" t="s">
        <v>275</v>
      </c>
      <c r="C530" s="16" t="s">
        <v>135</v>
      </c>
      <c r="D530" s="16" t="s">
        <v>136</v>
      </c>
      <c r="E530" s="16" t="s">
        <v>280</v>
      </c>
      <c r="F530" s="16" t="s">
        <v>35</v>
      </c>
      <c r="G530" s="16">
        <v>1310</v>
      </c>
      <c r="H530" s="16">
        <v>3480</v>
      </c>
      <c r="I530" s="17" t="s">
        <v>281</v>
      </c>
      <c r="J530" s="18">
        <v>550000000</v>
      </c>
      <c r="K530" s="19">
        <v>550000000</v>
      </c>
      <c r="L530" s="19">
        <v>0</v>
      </c>
      <c r="M530" s="19">
        <v>0</v>
      </c>
      <c r="N530" s="19">
        <v>550000000</v>
      </c>
      <c r="O530" s="19">
        <v>0</v>
      </c>
      <c r="P530" s="19">
        <v>0</v>
      </c>
      <c r="Q530" s="19">
        <v>0</v>
      </c>
      <c r="R530" s="19">
        <v>0</v>
      </c>
      <c r="S530" s="19">
        <v>0</v>
      </c>
      <c r="T530" s="19">
        <v>0</v>
      </c>
      <c r="U530" s="19">
        <v>550000000</v>
      </c>
      <c r="V530" s="19">
        <v>0</v>
      </c>
      <c r="W530" s="19">
        <v>550000000</v>
      </c>
      <c r="X530" s="20">
        <f t="shared" si="38"/>
        <v>0</v>
      </c>
      <c r="Y530" s="20">
        <f t="shared" si="40"/>
        <v>0</v>
      </c>
      <c r="Z530" s="20">
        <f t="shared" si="41"/>
        <v>0</v>
      </c>
      <c r="AA530" s="21">
        <f t="shared" si="42"/>
        <v>0</v>
      </c>
    </row>
    <row r="531" spans="1:27" ht="75" outlineLevel="2" x14ac:dyDescent="0.25">
      <c r="A531" s="15" t="s">
        <v>270</v>
      </c>
      <c r="B531" s="16" t="s">
        <v>275</v>
      </c>
      <c r="C531" s="16" t="s">
        <v>135</v>
      </c>
      <c r="D531" s="16" t="s">
        <v>136</v>
      </c>
      <c r="E531" s="16" t="s">
        <v>140</v>
      </c>
      <c r="F531" s="16" t="s">
        <v>35</v>
      </c>
      <c r="G531" s="16">
        <v>1310</v>
      </c>
      <c r="H531" s="16">
        <v>3480</v>
      </c>
      <c r="I531" s="17" t="s">
        <v>141</v>
      </c>
      <c r="J531" s="18">
        <v>59632154</v>
      </c>
      <c r="K531" s="19">
        <v>59632154</v>
      </c>
      <c r="L531" s="19">
        <v>0</v>
      </c>
      <c r="M531" s="19">
        <v>0</v>
      </c>
      <c r="N531" s="19">
        <v>59632154</v>
      </c>
      <c r="O531" s="19">
        <v>0</v>
      </c>
      <c r="P531" s="19">
        <v>52463704.920000002</v>
      </c>
      <c r="Q531" s="19">
        <v>0</v>
      </c>
      <c r="R531" s="19">
        <v>7168449.0800000001</v>
      </c>
      <c r="S531" s="19">
        <v>3510219.06</v>
      </c>
      <c r="T531" s="19">
        <v>0</v>
      </c>
      <c r="U531" s="19">
        <v>0</v>
      </c>
      <c r="V531" s="19">
        <v>0</v>
      </c>
      <c r="W531" s="19">
        <v>-1.862645149230957E-9</v>
      </c>
      <c r="X531" s="20">
        <f t="shared" si="38"/>
        <v>0.12021113776973409</v>
      </c>
      <c r="Y531" s="20">
        <f t="shared" si="40"/>
        <v>0.12021113776973409</v>
      </c>
      <c r="Z531" s="20">
        <f t="shared" si="41"/>
        <v>0.87978886223026598</v>
      </c>
      <c r="AA531" s="21">
        <f t="shared" si="42"/>
        <v>1</v>
      </c>
    </row>
    <row r="532" spans="1:27" ht="210" outlineLevel="2" x14ac:dyDescent="0.25">
      <c r="A532" s="15" t="s">
        <v>270</v>
      </c>
      <c r="B532" s="16" t="s">
        <v>275</v>
      </c>
      <c r="C532" s="16" t="s">
        <v>135</v>
      </c>
      <c r="D532" s="16" t="s">
        <v>136</v>
      </c>
      <c r="E532" s="16" t="s">
        <v>282</v>
      </c>
      <c r="F532" s="16" t="s">
        <v>35</v>
      </c>
      <c r="G532" s="16">
        <v>1310</v>
      </c>
      <c r="H532" s="16">
        <v>3480</v>
      </c>
      <c r="I532" s="17" t="s">
        <v>283</v>
      </c>
      <c r="J532" s="18">
        <v>200000000</v>
      </c>
      <c r="K532" s="19">
        <v>200000000</v>
      </c>
      <c r="L532" s="19">
        <v>0</v>
      </c>
      <c r="M532" s="19">
        <v>0</v>
      </c>
      <c r="N532" s="19">
        <v>200000000</v>
      </c>
      <c r="O532" s="19">
        <v>0</v>
      </c>
      <c r="P532" s="19">
        <v>0</v>
      </c>
      <c r="Q532" s="19">
        <v>0</v>
      </c>
      <c r="R532" s="19">
        <v>0</v>
      </c>
      <c r="S532" s="19">
        <v>0</v>
      </c>
      <c r="T532" s="19">
        <v>100000000</v>
      </c>
      <c r="U532" s="19">
        <v>200000000</v>
      </c>
      <c r="V532" s="19">
        <v>0</v>
      </c>
      <c r="W532" s="19">
        <v>200000000</v>
      </c>
      <c r="X532" s="20">
        <f t="shared" si="38"/>
        <v>0</v>
      </c>
      <c r="Y532" s="20">
        <f t="shared" si="40"/>
        <v>0</v>
      </c>
      <c r="Z532" s="20">
        <f t="shared" si="41"/>
        <v>0</v>
      </c>
      <c r="AA532" s="21">
        <f t="shared" si="42"/>
        <v>0</v>
      </c>
    </row>
    <row r="533" spans="1:27" ht="330" outlineLevel="2" x14ac:dyDescent="0.25">
      <c r="A533" s="15" t="s">
        <v>270</v>
      </c>
      <c r="B533" s="16" t="s">
        <v>275</v>
      </c>
      <c r="C533" s="16" t="s">
        <v>135</v>
      </c>
      <c r="D533" s="16" t="s">
        <v>136</v>
      </c>
      <c r="E533" s="16" t="s">
        <v>284</v>
      </c>
      <c r="F533" s="16" t="s">
        <v>35</v>
      </c>
      <c r="G533" s="16">
        <v>1310</v>
      </c>
      <c r="H533" s="16">
        <v>3480</v>
      </c>
      <c r="I533" s="17" t="s">
        <v>285</v>
      </c>
      <c r="J533" s="18">
        <v>250000000</v>
      </c>
      <c r="K533" s="19">
        <v>250000000</v>
      </c>
      <c r="L533" s="19">
        <v>0</v>
      </c>
      <c r="M533" s="19">
        <v>0</v>
      </c>
      <c r="N533" s="19">
        <v>250000000</v>
      </c>
      <c r="O533" s="19">
        <v>0</v>
      </c>
      <c r="P533" s="19">
        <v>0</v>
      </c>
      <c r="Q533" s="19">
        <v>0</v>
      </c>
      <c r="R533" s="19">
        <v>0</v>
      </c>
      <c r="S533" s="19">
        <v>0</v>
      </c>
      <c r="T533" s="19">
        <v>125000000</v>
      </c>
      <c r="U533" s="19">
        <v>250000000</v>
      </c>
      <c r="V533" s="19">
        <v>0</v>
      </c>
      <c r="W533" s="19">
        <v>250000000</v>
      </c>
      <c r="X533" s="20">
        <f t="shared" si="38"/>
        <v>0</v>
      </c>
      <c r="Y533" s="20">
        <f t="shared" si="40"/>
        <v>0</v>
      </c>
      <c r="Z533" s="20">
        <f t="shared" si="41"/>
        <v>0</v>
      </c>
      <c r="AA533" s="21">
        <f t="shared" si="42"/>
        <v>0</v>
      </c>
    </row>
    <row r="534" spans="1:27" ht="135" outlineLevel="2" x14ac:dyDescent="0.25">
      <c r="A534" s="15" t="s">
        <v>270</v>
      </c>
      <c r="B534" s="16" t="s">
        <v>275</v>
      </c>
      <c r="C534" s="16" t="s">
        <v>135</v>
      </c>
      <c r="D534" s="16" t="s">
        <v>136</v>
      </c>
      <c r="E534" s="16" t="s">
        <v>286</v>
      </c>
      <c r="F534" s="16" t="s">
        <v>35</v>
      </c>
      <c r="G534" s="16">
        <v>1310</v>
      </c>
      <c r="H534" s="16">
        <v>3480</v>
      </c>
      <c r="I534" s="17" t="s">
        <v>287</v>
      </c>
      <c r="J534" s="18">
        <v>60000000</v>
      </c>
      <c r="K534" s="19">
        <v>60000000</v>
      </c>
      <c r="L534" s="19">
        <v>0</v>
      </c>
      <c r="M534" s="19">
        <v>0</v>
      </c>
      <c r="N534" s="19">
        <v>60000000</v>
      </c>
      <c r="O534" s="19">
        <v>0</v>
      </c>
      <c r="P534" s="19">
        <v>20000000</v>
      </c>
      <c r="Q534" s="19">
        <v>0</v>
      </c>
      <c r="R534" s="19">
        <v>0</v>
      </c>
      <c r="S534" s="19">
        <v>0</v>
      </c>
      <c r="T534" s="19">
        <v>0</v>
      </c>
      <c r="U534" s="19">
        <v>40000000</v>
      </c>
      <c r="V534" s="19">
        <v>0</v>
      </c>
      <c r="W534" s="19">
        <v>40000000</v>
      </c>
      <c r="X534" s="20">
        <f t="shared" si="38"/>
        <v>0</v>
      </c>
      <c r="Y534" s="20">
        <f t="shared" si="40"/>
        <v>0</v>
      </c>
      <c r="Z534" s="20">
        <f t="shared" si="41"/>
        <v>0.33333333333333331</v>
      </c>
      <c r="AA534" s="21">
        <f t="shared" si="42"/>
        <v>0.33333333333333331</v>
      </c>
    </row>
    <row r="535" spans="1:27" ht="75" outlineLevel="2" x14ac:dyDescent="0.25">
      <c r="A535" s="15" t="s">
        <v>270</v>
      </c>
      <c r="B535" s="16" t="s">
        <v>275</v>
      </c>
      <c r="C535" s="16" t="s">
        <v>135</v>
      </c>
      <c r="D535" s="16" t="s">
        <v>288</v>
      </c>
      <c r="E535" s="16"/>
      <c r="F535" s="16" t="s">
        <v>35</v>
      </c>
      <c r="G535" s="16">
        <v>1320</v>
      </c>
      <c r="H535" s="16">
        <v>3480</v>
      </c>
      <c r="I535" s="17" t="s">
        <v>289</v>
      </c>
      <c r="J535" s="18">
        <v>1400000</v>
      </c>
      <c r="K535" s="19">
        <v>1400000</v>
      </c>
      <c r="L535" s="19">
        <v>0</v>
      </c>
      <c r="M535" s="19">
        <v>0</v>
      </c>
      <c r="N535" s="19">
        <v>1400000</v>
      </c>
      <c r="O535" s="19">
        <v>0</v>
      </c>
      <c r="P535" s="19">
        <v>0</v>
      </c>
      <c r="Q535" s="19">
        <v>0</v>
      </c>
      <c r="R535" s="19">
        <v>0</v>
      </c>
      <c r="S535" s="19">
        <v>0</v>
      </c>
      <c r="T535" s="19">
        <v>0</v>
      </c>
      <c r="U535" s="19">
        <v>1400000</v>
      </c>
      <c r="V535" s="19">
        <v>0</v>
      </c>
      <c r="W535" s="19">
        <v>1400000</v>
      </c>
      <c r="X535" s="20">
        <f t="shared" si="38"/>
        <v>0</v>
      </c>
      <c r="Y535" s="20">
        <f t="shared" si="40"/>
        <v>0</v>
      </c>
      <c r="Z535" s="20">
        <f t="shared" si="41"/>
        <v>0</v>
      </c>
      <c r="AA535" s="21">
        <f t="shared" si="42"/>
        <v>0</v>
      </c>
    </row>
    <row r="536" spans="1:27" ht="45" outlineLevel="2" x14ac:dyDescent="0.25">
      <c r="A536" s="15" t="s">
        <v>270</v>
      </c>
      <c r="B536" s="16" t="s">
        <v>275</v>
      </c>
      <c r="C536" s="16" t="s">
        <v>135</v>
      </c>
      <c r="D536" s="16" t="s">
        <v>170</v>
      </c>
      <c r="E536" s="16"/>
      <c r="F536" s="16" t="s">
        <v>35</v>
      </c>
      <c r="G536" s="16">
        <v>1320</v>
      </c>
      <c r="H536" s="16">
        <v>3480</v>
      </c>
      <c r="I536" s="17" t="s">
        <v>171</v>
      </c>
      <c r="J536" s="18">
        <v>62259920</v>
      </c>
      <c r="K536" s="19">
        <v>62259920</v>
      </c>
      <c r="L536" s="19">
        <v>0</v>
      </c>
      <c r="M536" s="19">
        <v>0</v>
      </c>
      <c r="N536" s="19">
        <v>62259920</v>
      </c>
      <c r="O536" s="19">
        <v>0</v>
      </c>
      <c r="P536" s="19">
        <v>0</v>
      </c>
      <c r="Q536" s="19">
        <v>0</v>
      </c>
      <c r="R536" s="19">
        <v>5062574.4400000004</v>
      </c>
      <c r="S536" s="19">
        <v>5062574.4400000004</v>
      </c>
      <c r="T536" s="19">
        <v>57197345.560000002</v>
      </c>
      <c r="U536" s="19">
        <v>57197345.560000002</v>
      </c>
      <c r="V536" s="19">
        <v>0</v>
      </c>
      <c r="W536" s="19">
        <v>57197345.560000002</v>
      </c>
      <c r="X536" s="20">
        <f t="shared" si="38"/>
        <v>8.1313539111518299E-2</v>
      </c>
      <c r="Y536" s="20">
        <f t="shared" si="40"/>
        <v>8.1313539111518299E-2</v>
      </c>
      <c r="Z536" s="20">
        <f t="shared" si="41"/>
        <v>0</v>
      </c>
      <c r="AA536" s="21">
        <f t="shared" si="42"/>
        <v>8.1313539111518299E-2</v>
      </c>
    </row>
    <row r="537" spans="1:27" ht="165" outlineLevel="2" x14ac:dyDescent="0.25">
      <c r="A537" s="15" t="s">
        <v>270</v>
      </c>
      <c r="B537" s="16" t="s">
        <v>275</v>
      </c>
      <c r="C537" s="16" t="s">
        <v>135</v>
      </c>
      <c r="D537" s="16" t="s">
        <v>290</v>
      </c>
      <c r="E537" s="16" t="s">
        <v>138</v>
      </c>
      <c r="F537" s="16" t="s">
        <v>35</v>
      </c>
      <c r="G537" s="16">
        <v>1320</v>
      </c>
      <c r="H537" s="16">
        <v>3480</v>
      </c>
      <c r="I537" s="17" t="s">
        <v>291</v>
      </c>
      <c r="J537" s="18">
        <v>77500000</v>
      </c>
      <c r="K537" s="19">
        <v>77500000</v>
      </c>
      <c r="L537" s="19">
        <v>0</v>
      </c>
      <c r="M537" s="19">
        <v>0</v>
      </c>
      <c r="N537" s="19">
        <v>77500000</v>
      </c>
      <c r="O537" s="19">
        <v>0</v>
      </c>
      <c r="P537" s="19">
        <v>0</v>
      </c>
      <c r="Q537" s="19">
        <v>0</v>
      </c>
      <c r="R537" s="19">
        <v>0</v>
      </c>
      <c r="S537" s="19">
        <v>0</v>
      </c>
      <c r="T537" s="19">
        <v>77500000</v>
      </c>
      <c r="U537" s="19">
        <v>77500000</v>
      </c>
      <c r="V537" s="19">
        <v>0</v>
      </c>
      <c r="W537" s="19">
        <v>77500000</v>
      </c>
      <c r="X537" s="20">
        <f t="shared" si="38"/>
        <v>0</v>
      </c>
      <c r="Y537" s="20">
        <f t="shared" si="40"/>
        <v>0</v>
      </c>
      <c r="Z537" s="20">
        <f t="shared" si="41"/>
        <v>0</v>
      </c>
      <c r="AA537" s="21">
        <f t="shared" si="42"/>
        <v>0</v>
      </c>
    </row>
    <row r="538" spans="1:27" ht="165" outlineLevel="2" x14ac:dyDescent="0.25">
      <c r="A538" s="15" t="s">
        <v>270</v>
      </c>
      <c r="B538" s="16" t="s">
        <v>275</v>
      </c>
      <c r="C538" s="16" t="s">
        <v>135</v>
      </c>
      <c r="D538" s="16" t="s">
        <v>290</v>
      </c>
      <c r="E538" s="16" t="s">
        <v>280</v>
      </c>
      <c r="F538" s="16" t="s">
        <v>35</v>
      </c>
      <c r="G538" s="16">
        <v>1320</v>
      </c>
      <c r="H538" s="16">
        <v>3480</v>
      </c>
      <c r="I538" s="17" t="s">
        <v>292</v>
      </c>
      <c r="J538" s="18">
        <v>4666001</v>
      </c>
      <c r="K538" s="19">
        <v>4666001</v>
      </c>
      <c r="L538" s="19">
        <v>0</v>
      </c>
      <c r="M538" s="19">
        <v>0</v>
      </c>
      <c r="N538" s="19">
        <v>4666001</v>
      </c>
      <c r="O538" s="19">
        <v>0</v>
      </c>
      <c r="P538" s="19">
        <v>0</v>
      </c>
      <c r="Q538" s="19">
        <v>0</v>
      </c>
      <c r="R538" s="19">
        <v>0</v>
      </c>
      <c r="S538" s="19">
        <v>0</v>
      </c>
      <c r="T538" s="19">
        <v>0</v>
      </c>
      <c r="U538" s="19">
        <v>4666001</v>
      </c>
      <c r="V538" s="19">
        <v>0</v>
      </c>
      <c r="W538" s="19">
        <v>4666001</v>
      </c>
      <c r="X538" s="20">
        <f t="shared" si="38"/>
        <v>0</v>
      </c>
      <c r="Y538" s="20">
        <f t="shared" si="40"/>
        <v>0</v>
      </c>
      <c r="Z538" s="20">
        <f t="shared" si="41"/>
        <v>0</v>
      </c>
      <c r="AA538" s="21">
        <f t="shared" si="42"/>
        <v>0</v>
      </c>
    </row>
    <row r="539" spans="1:27" ht="300" outlineLevel="2" x14ac:dyDescent="0.25">
      <c r="A539" s="15" t="s">
        <v>270</v>
      </c>
      <c r="B539" s="16" t="s">
        <v>275</v>
      </c>
      <c r="C539" s="16" t="s">
        <v>135</v>
      </c>
      <c r="D539" s="16" t="s">
        <v>290</v>
      </c>
      <c r="E539" s="16" t="s">
        <v>140</v>
      </c>
      <c r="F539" s="16" t="s">
        <v>35</v>
      </c>
      <c r="G539" s="16">
        <v>1320</v>
      </c>
      <c r="H539" s="16">
        <v>3480</v>
      </c>
      <c r="I539" s="17" t="s">
        <v>293</v>
      </c>
      <c r="J539" s="18">
        <v>28350000</v>
      </c>
      <c r="K539" s="19">
        <v>28350000</v>
      </c>
      <c r="L539" s="19">
        <v>0</v>
      </c>
      <c r="M539" s="19">
        <v>0</v>
      </c>
      <c r="N539" s="19">
        <v>28350000</v>
      </c>
      <c r="O539" s="19">
        <v>0</v>
      </c>
      <c r="P539" s="19">
        <v>0</v>
      </c>
      <c r="Q539" s="19">
        <v>0</v>
      </c>
      <c r="R539" s="19">
        <v>0</v>
      </c>
      <c r="S539" s="19">
        <v>0</v>
      </c>
      <c r="T539" s="19">
        <v>0</v>
      </c>
      <c r="U539" s="19">
        <v>28350000</v>
      </c>
      <c r="V539" s="19">
        <v>0</v>
      </c>
      <c r="W539" s="19">
        <v>28350000</v>
      </c>
      <c r="X539" s="20">
        <f t="shared" si="38"/>
        <v>0</v>
      </c>
      <c r="Y539" s="20">
        <f t="shared" si="40"/>
        <v>0</v>
      </c>
      <c r="Z539" s="20">
        <f t="shared" si="41"/>
        <v>0</v>
      </c>
      <c r="AA539" s="21">
        <f t="shared" si="42"/>
        <v>0</v>
      </c>
    </row>
    <row r="540" spans="1:27" ht="150" outlineLevel="2" x14ac:dyDescent="0.25">
      <c r="A540" s="15" t="s">
        <v>270</v>
      </c>
      <c r="B540" s="16" t="s">
        <v>275</v>
      </c>
      <c r="C540" s="16" t="s">
        <v>135</v>
      </c>
      <c r="D540" s="16" t="s">
        <v>264</v>
      </c>
      <c r="E540" s="16" t="s">
        <v>140</v>
      </c>
      <c r="F540" s="16" t="s">
        <v>35</v>
      </c>
      <c r="G540" s="16">
        <v>1320</v>
      </c>
      <c r="H540" s="16">
        <v>3480</v>
      </c>
      <c r="I540" s="17" t="s">
        <v>294</v>
      </c>
      <c r="J540" s="18">
        <v>100000000</v>
      </c>
      <c r="K540" s="19">
        <v>100000000</v>
      </c>
      <c r="L540" s="19">
        <v>0</v>
      </c>
      <c r="M540" s="19">
        <v>0</v>
      </c>
      <c r="N540" s="19">
        <v>100000000</v>
      </c>
      <c r="O540" s="19">
        <v>0</v>
      </c>
      <c r="P540" s="19">
        <v>0</v>
      </c>
      <c r="Q540" s="19">
        <v>0</v>
      </c>
      <c r="R540" s="19">
        <v>0</v>
      </c>
      <c r="S540" s="19">
        <v>0</v>
      </c>
      <c r="T540" s="19">
        <v>0</v>
      </c>
      <c r="U540" s="19">
        <v>100000000</v>
      </c>
      <c r="V540" s="19">
        <v>0</v>
      </c>
      <c r="W540" s="19">
        <v>100000000</v>
      </c>
      <c r="X540" s="20">
        <f t="shared" si="38"/>
        <v>0</v>
      </c>
      <c r="Y540" s="20">
        <f t="shared" si="40"/>
        <v>0</v>
      </c>
      <c r="Z540" s="20">
        <f t="shared" si="41"/>
        <v>0</v>
      </c>
      <c r="AA540" s="21">
        <f t="shared" si="42"/>
        <v>0</v>
      </c>
    </row>
    <row r="541" spans="1:27" ht="285" outlineLevel="2" x14ac:dyDescent="0.25">
      <c r="A541" s="15" t="s">
        <v>270</v>
      </c>
      <c r="B541" s="16" t="s">
        <v>275</v>
      </c>
      <c r="C541" s="16" t="s">
        <v>135</v>
      </c>
      <c r="D541" s="16" t="s">
        <v>264</v>
      </c>
      <c r="E541" s="16" t="s">
        <v>295</v>
      </c>
      <c r="F541" s="16" t="s">
        <v>35</v>
      </c>
      <c r="G541" s="16">
        <v>1320</v>
      </c>
      <c r="H541" s="16">
        <v>3480</v>
      </c>
      <c r="I541" s="17" t="s">
        <v>296</v>
      </c>
      <c r="J541" s="18">
        <v>67000000</v>
      </c>
      <c r="K541" s="19">
        <v>67000000</v>
      </c>
      <c r="L541" s="19">
        <v>0</v>
      </c>
      <c r="M541" s="19">
        <v>0</v>
      </c>
      <c r="N541" s="19">
        <v>67000000</v>
      </c>
      <c r="O541" s="19">
        <v>0</v>
      </c>
      <c r="P541" s="19">
        <v>0</v>
      </c>
      <c r="Q541" s="19">
        <v>0</v>
      </c>
      <c r="R541" s="19">
        <v>0</v>
      </c>
      <c r="S541" s="19">
        <v>0</v>
      </c>
      <c r="T541" s="19">
        <v>0</v>
      </c>
      <c r="U541" s="19">
        <v>67000000</v>
      </c>
      <c r="V541" s="19">
        <v>0</v>
      </c>
      <c r="W541" s="19">
        <v>67000000</v>
      </c>
      <c r="X541" s="20">
        <f t="shared" ref="X541:X593" si="43">R541/K541</f>
        <v>0</v>
      </c>
      <c r="Y541" s="20">
        <f t="shared" si="40"/>
        <v>0</v>
      </c>
      <c r="Z541" s="20">
        <f t="shared" si="41"/>
        <v>0</v>
      </c>
      <c r="AA541" s="21">
        <f t="shared" si="42"/>
        <v>0</v>
      </c>
    </row>
    <row r="542" spans="1:27" ht="180" outlineLevel="2" x14ac:dyDescent="0.25">
      <c r="A542" s="15" t="s">
        <v>270</v>
      </c>
      <c r="B542" s="16" t="s">
        <v>275</v>
      </c>
      <c r="C542" s="16" t="s">
        <v>135</v>
      </c>
      <c r="D542" s="16" t="s">
        <v>297</v>
      </c>
      <c r="E542" s="16" t="s">
        <v>54</v>
      </c>
      <c r="F542" s="16" t="s">
        <v>35</v>
      </c>
      <c r="G542" s="16">
        <v>1330</v>
      </c>
      <c r="H542" s="16">
        <v>3480</v>
      </c>
      <c r="I542" s="17" t="s">
        <v>298</v>
      </c>
      <c r="J542" s="18">
        <v>461938407</v>
      </c>
      <c r="K542" s="19">
        <v>461938407</v>
      </c>
      <c r="L542" s="19">
        <v>0</v>
      </c>
      <c r="M542" s="19">
        <v>0</v>
      </c>
      <c r="N542" s="19">
        <v>461938407</v>
      </c>
      <c r="O542" s="19">
        <v>0</v>
      </c>
      <c r="P542" s="19">
        <v>181576000</v>
      </c>
      <c r="Q542" s="19">
        <v>0</v>
      </c>
      <c r="R542" s="19">
        <v>0</v>
      </c>
      <c r="S542" s="19">
        <v>0</v>
      </c>
      <c r="T542" s="19">
        <v>0</v>
      </c>
      <c r="U542" s="19">
        <v>280362407</v>
      </c>
      <c r="V542" s="19">
        <v>0</v>
      </c>
      <c r="W542" s="19">
        <v>280362407</v>
      </c>
      <c r="X542" s="20">
        <f t="shared" si="43"/>
        <v>0</v>
      </c>
      <c r="Y542" s="20">
        <f t="shared" si="40"/>
        <v>0</v>
      </c>
      <c r="Z542" s="20">
        <f t="shared" si="41"/>
        <v>0.39307404893916953</v>
      </c>
      <c r="AA542" s="21">
        <f t="shared" si="42"/>
        <v>0.39307404893916953</v>
      </c>
    </row>
    <row r="543" spans="1:27" ht="120" outlineLevel="2" x14ac:dyDescent="0.25">
      <c r="A543" s="15" t="s">
        <v>270</v>
      </c>
      <c r="B543" s="16" t="s">
        <v>300</v>
      </c>
      <c r="C543" s="16" t="s">
        <v>135</v>
      </c>
      <c r="D543" s="16" t="s">
        <v>136</v>
      </c>
      <c r="E543" s="16" t="s">
        <v>54</v>
      </c>
      <c r="F543" s="16" t="s">
        <v>35</v>
      </c>
      <c r="G543" s="16">
        <v>1310</v>
      </c>
      <c r="H543" s="16">
        <v>3480</v>
      </c>
      <c r="I543" s="17" t="s">
        <v>137</v>
      </c>
      <c r="J543" s="18">
        <v>5388305</v>
      </c>
      <c r="K543" s="19">
        <v>5388305</v>
      </c>
      <c r="L543" s="19">
        <v>0</v>
      </c>
      <c r="M543" s="19">
        <v>0</v>
      </c>
      <c r="N543" s="19">
        <v>5388305</v>
      </c>
      <c r="O543" s="19">
        <v>0</v>
      </c>
      <c r="P543" s="19">
        <v>4361670.58</v>
      </c>
      <c r="Q543" s="19">
        <v>0</v>
      </c>
      <c r="R543" s="19">
        <v>1026634.42</v>
      </c>
      <c r="S543" s="19">
        <v>1026634.42</v>
      </c>
      <c r="T543" s="19">
        <v>0</v>
      </c>
      <c r="U543" s="19">
        <v>0</v>
      </c>
      <c r="V543" s="19">
        <v>0</v>
      </c>
      <c r="W543" s="19">
        <v>-1.1641532182693481E-10</v>
      </c>
      <c r="X543" s="20">
        <f t="shared" si="43"/>
        <v>0.19053012403715083</v>
      </c>
      <c r="Y543" s="20">
        <f t="shared" si="40"/>
        <v>0.19053012403715083</v>
      </c>
      <c r="Z543" s="20">
        <f t="shared" si="41"/>
        <v>0.80946987596284914</v>
      </c>
      <c r="AA543" s="21">
        <f t="shared" si="42"/>
        <v>1</v>
      </c>
    </row>
    <row r="544" spans="1:27" ht="120" outlineLevel="2" x14ac:dyDescent="0.25">
      <c r="A544" s="15" t="s">
        <v>270</v>
      </c>
      <c r="B544" s="16" t="s">
        <v>300</v>
      </c>
      <c r="C544" s="16" t="s">
        <v>135</v>
      </c>
      <c r="D544" s="16" t="s">
        <v>136</v>
      </c>
      <c r="E544" s="16" t="s">
        <v>138</v>
      </c>
      <c r="F544" s="16" t="s">
        <v>35</v>
      </c>
      <c r="G544" s="16">
        <v>1310</v>
      </c>
      <c r="H544" s="16">
        <v>3480</v>
      </c>
      <c r="I544" s="17" t="s">
        <v>139</v>
      </c>
      <c r="J544" s="18">
        <v>2779701</v>
      </c>
      <c r="K544" s="19">
        <v>2779701</v>
      </c>
      <c r="L544" s="19">
        <v>0</v>
      </c>
      <c r="M544" s="19">
        <v>0</v>
      </c>
      <c r="N544" s="19">
        <v>2779701</v>
      </c>
      <c r="O544" s="19">
        <v>0</v>
      </c>
      <c r="P544" s="19">
        <v>2185852.39</v>
      </c>
      <c r="Q544" s="19">
        <v>0</v>
      </c>
      <c r="R544" s="19">
        <v>593848.61</v>
      </c>
      <c r="S544" s="19">
        <v>593848.61</v>
      </c>
      <c r="T544" s="19">
        <v>0</v>
      </c>
      <c r="U544" s="19">
        <v>0</v>
      </c>
      <c r="V544" s="19">
        <v>0</v>
      </c>
      <c r="W544" s="19">
        <v>-1.1641532182693481E-10</v>
      </c>
      <c r="X544" s="20">
        <f t="shared" si="43"/>
        <v>0.21363758548131614</v>
      </c>
      <c r="Y544" s="20">
        <f t="shared" si="40"/>
        <v>0.21363758548131614</v>
      </c>
      <c r="Z544" s="20">
        <f t="shared" si="41"/>
        <v>0.78636241451868394</v>
      </c>
      <c r="AA544" s="21">
        <f t="shared" si="42"/>
        <v>1</v>
      </c>
    </row>
    <row r="545" spans="1:27" ht="75" outlineLevel="2" x14ac:dyDescent="0.25">
      <c r="A545" s="15" t="s">
        <v>270</v>
      </c>
      <c r="B545" s="16" t="s">
        <v>300</v>
      </c>
      <c r="C545" s="16" t="s">
        <v>135</v>
      </c>
      <c r="D545" s="16" t="s">
        <v>136</v>
      </c>
      <c r="E545" s="16" t="s">
        <v>140</v>
      </c>
      <c r="F545" s="16" t="s">
        <v>35</v>
      </c>
      <c r="G545" s="16">
        <v>1310</v>
      </c>
      <c r="H545" s="16">
        <v>3480</v>
      </c>
      <c r="I545" s="17" t="s">
        <v>141</v>
      </c>
      <c r="J545" s="18">
        <v>12068220</v>
      </c>
      <c r="K545" s="19">
        <v>12068220</v>
      </c>
      <c r="L545" s="19">
        <v>0</v>
      </c>
      <c r="M545" s="19">
        <v>0</v>
      </c>
      <c r="N545" s="19">
        <v>12068220</v>
      </c>
      <c r="O545" s="19">
        <v>0</v>
      </c>
      <c r="P545" s="19">
        <v>10696638.960000001</v>
      </c>
      <c r="Q545" s="19">
        <v>0</v>
      </c>
      <c r="R545" s="19">
        <v>1371581.04</v>
      </c>
      <c r="S545" s="19">
        <v>686183.64</v>
      </c>
      <c r="T545" s="19">
        <v>0</v>
      </c>
      <c r="U545" s="19">
        <v>0</v>
      </c>
      <c r="V545" s="19">
        <v>0</v>
      </c>
      <c r="W545" s="19">
        <v>-9.3132257461547852E-10</v>
      </c>
      <c r="X545" s="20">
        <f t="shared" si="43"/>
        <v>0.11365230663676996</v>
      </c>
      <c r="Y545" s="20">
        <f t="shared" si="40"/>
        <v>0.11365230663676996</v>
      </c>
      <c r="Z545" s="20">
        <f t="shared" si="41"/>
        <v>0.88634769336323016</v>
      </c>
      <c r="AA545" s="21">
        <f t="shared" si="42"/>
        <v>1.0000000000000002</v>
      </c>
    </row>
    <row r="546" spans="1:27" ht="45" outlineLevel="2" x14ac:dyDescent="0.25">
      <c r="A546" s="15" t="s">
        <v>270</v>
      </c>
      <c r="B546" s="16" t="s">
        <v>300</v>
      </c>
      <c r="C546" s="16" t="s">
        <v>135</v>
      </c>
      <c r="D546" s="16" t="s">
        <v>170</v>
      </c>
      <c r="E546" s="16"/>
      <c r="F546" s="16" t="s">
        <v>35</v>
      </c>
      <c r="G546" s="16">
        <v>1320</v>
      </c>
      <c r="H546" s="16">
        <v>3480</v>
      </c>
      <c r="I546" s="17" t="s">
        <v>171</v>
      </c>
      <c r="J546" s="18">
        <v>4622194</v>
      </c>
      <c r="K546" s="19">
        <v>4622194</v>
      </c>
      <c r="L546" s="19">
        <v>0</v>
      </c>
      <c r="M546" s="19">
        <v>0</v>
      </c>
      <c r="N546" s="19">
        <v>4622194</v>
      </c>
      <c r="O546" s="19">
        <v>0</v>
      </c>
      <c r="P546" s="19">
        <v>0</v>
      </c>
      <c r="Q546" s="19">
        <v>0</v>
      </c>
      <c r="R546" s="19">
        <v>3317396.41</v>
      </c>
      <c r="S546" s="19">
        <v>3317396.41</v>
      </c>
      <c r="T546" s="19">
        <v>1304797.5900000001</v>
      </c>
      <c r="U546" s="19">
        <v>1304797.5900000001</v>
      </c>
      <c r="V546" s="19">
        <v>0</v>
      </c>
      <c r="W546" s="19">
        <v>1304797.5899999999</v>
      </c>
      <c r="X546" s="20">
        <f t="shared" si="43"/>
        <v>0.71771033626022629</v>
      </c>
      <c r="Y546" s="20">
        <f t="shared" si="40"/>
        <v>0.71771033626022629</v>
      </c>
      <c r="Z546" s="20">
        <f t="shared" si="41"/>
        <v>0</v>
      </c>
      <c r="AA546" s="21">
        <f t="shared" si="42"/>
        <v>0.71771033626022629</v>
      </c>
    </row>
    <row r="547" spans="1:27" ht="135" outlineLevel="2" x14ac:dyDescent="0.25">
      <c r="A547" s="15" t="s">
        <v>270</v>
      </c>
      <c r="B547" s="16" t="s">
        <v>300</v>
      </c>
      <c r="C547" s="16" t="s">
        <v>135</v>
      </c>
      <c r="D547" s="16" t="s">
        <v>267</v>
      </c>
      <c r="E547" s="16"/>
      <c r="F547" s="16" t="s">
        <v>35</v>
      </c>
      <c r="G547" s="16">
        <v>1320</v>
      </c>
      <c r="H547" s="16">
        <v>3480</v>
      </c>
      <c r="I547" s="17" t="s">
        <v>304</v>
      </c>
      <c r="J547" s="18">
        <v>1000000</v>
      </c>
      <c r="K547" s="19">
        <v>1000000</v>
      </c>
      <c r="L547" s="19">
        <v>0</v>
      </c>
      <c r="M547" s="19">
        <v>0</v>
      </c>
      <c r="N547" s="19">
        <v>1000000</v>
      </c>
      <c r="O547" s="19">
        <v>0</v>
      </c>
      <c r="P547" s="19">
        <v>0</v>
      </c>
      <c r="Q547" s="19">
        <v>0</v>
      </c>
      <c r="R547" s="19">
        <v>0</v>
      </c>
      <c r="S547" s="19">
        <v>0</v>
      </c>
      <c r="T547" s="19">
        <v>250000</v>
      </c>
      <c r="U547" s="19">
        <v>1000000</v>
      </c>
      <c r="V547" s="19">
        <v>0</v>
      </c>
      <c r="W547" s="19">
        <v>1000000</v>
      </c>
      <c r="X547" s="20">
        <f t="shared" si="43"/>
        <v>0</v>
      </c>
      <c r="Y547" s="20">
        <f t="shared" si="40"/>
        <v>0</v>
      </c>
      <c r="Z547" s="20">
        <f t="shared" si="41"/>
        <v>0</v>
      </c>
      <c r="AA547" s="21">
        <f t="shared" si="42"/>
        <v>0</v>
      </c>
    </row>
    <row r="548" spans="1:27" ht="409.5" outlineLevel="2" x14ac:dyDescent="0.25">
      <c r="A548" s="15" t="s">
        <v>270</v>
      </c>
      <c r="B548" s="16" t="s">
        <v>300</v>
      </c>
      <c r="C548" s="16" t="s">
        <v>135</v>
      </c>
      <c r="D548" s="16" t="s">
        <v>175</v>
      </c>
      <c r="E548" s="16" t="s">
        <v>140</v>
      </c>
      <c r="F548" s="16" t="s">
        <v>35</v>
      </c>
      <c r="G548" s="16">
        <v>1330</v>
      </c>
      <c r="H548" s="16">
        <v>3480</v>
      </c>
      <c r="I548" s="17" t="s">
        <v>305</v>
      </c>
      <c r="J548" s="18">
        <v>29993218</v>
      </c>
      <c r="K548" s="19">
        <v>29993218</v>
      </c>
      <c r="L548" s="19">
        <v>0</v>
      </c>
      <c r="M548" s="19">
        <v>0</v>
      </c>
      <c r="N548" s="19">
        <v>29993218</v>
      </c>
      <c r="O548" s="19">
        <v>0</v>
      </c>
      <c r="P548" s="19">
        <v>0</v>
      </c>
      <c r="Q548" s="19">
        <v>0</v>
      </c>
      <c r="R548" s="19">
        <v>0</v>
      </c>
      <c r="S548" s="19">
        <v>0</v>
      </c>
      <c r="T548" s="19">
        <v>7498304</v>
      </c>
      <c r="U548" s="19">
        <v>29993218</v>
      </c>
      <c r="V548" s="19">
        <v>0</v>
      </c>
      <c r="W548" s="19">
        <v>29993218</v>
      </c>
      <c r="X548" s="20">
        <f t="shared" si="43"/>
        <v>0</v>
      </c>
      <c r="Y548" s="20">
        <f t="shared" si="40"/>
        <v>0</v>
      </c>
      <c r="Z548" s="20">
        <f t="shared" si="41"/>
        <v>0</v>
      </c>
      <c r="AA548" s="21">
        <f t="shared" si="42"/>
        <v>0</v>
      </c>
    </row>
    <row r="549" spans="1:27" ht="120" outlineLevel="2" x14ac:dyDescent="0.25">
      <c r="A549" s="15" t="s">
        <v>308</v>
      </c>
      <c r="B549" s="16" t="s">
        <v>32</v>
      </c>
      <c r="C549" s="16" t="s">
        <v>135</v>
      </c>
      <c r="D549" s="16" t="s">
        <v>136</v>
      </c>
      <c r="E549" s="16" t="s">
        <v>54</v>
      </c>
      <c r="F549" s="16" t="s">
        <v>35</v>
      </c>
      <c r="G549" s="16">
        <v>1310</v>
      </c>
      <c r="H549" s="16">
        <v>3480</v>
      </c>
      <c r="I549" s="17" t="s">
        <v>137</v>
      </c>
      <c r="J549" s="18">
        <v>10819746</v>
      </c>
      <c r="K549" s="19">
        <v>10819746</v>
      </c>
      <c r="L549" s="19">
        <v>0</v>
      </c>
      <c r="M549" s="19">
        <v>0</v>
      </c>
      <c r="N549" s="19">
        <v>10819746</v>
      </c>
      <c r="O549" s="19">
        <v>0</v>
      </c>
      <c r="P549" s="19">
        <v>8690867.3900000006</v>
      </c>
      <c r="Q549" s="19">
        <v>0</v>
      </c>
      <c r="R549" s="19">
        <v>2128878.61</v>
      </c>
      <c r="S549" s="19">
        <v>2128878.61</v>
      </c>
      <c r="T549" s="19">
        <v>0</v>
      </c>
      <c r="U549" s="19">
        <v>0</v>
      </c>
      <c r="V549" s="19">
        <v>0</v>
      </c>
      <c r="W549" s="19">
        <v>-4.6566128730773926E-10</v>
      </c>
      <c r="X549" s="20">
        <f t="shared" si="43"/>
        <v>0.19675864941746321</v>
      </c>
      <c r="Y549" s="20">
        <f t="shared" si="40"/>
        <v>0.19675864941746321</v>
      </c>
      <c r="Z549" s="20">
        <f t="shared" si="41"/>
        <v>0.80324135058253687</v>
      </c>
      <c r="AA549" s="21">
        <f t="shared" si="42"/>
        <v>1</v>
      </c>
    </row>
    <row r="550" spans="1:27" ht="120" outlineLevel="2" x14ac:dyDescent="0.25">
      <c r="A550" s="15" t="s">
        <v>308</v>
      </c>
      <c r="B550" s="16" t="s">
        <v>32</v>
      </c>
      <c r="C550" s="16" t="s">
        <v>135</v>
      </c>
      <c r="D550" s="16" t="s">
        <v>136</v>
      </c>
      <c r="E550" s="16" t="s">
        <v>138</v>
      </c>
      <c r="F550" s="16" t="s">
        <v>35</v>
      </c>
      <c r="G550" s="16">
        <v>1310</v>
      </c>
      <c r="H550" s="16">
        <v>3480</v>
      </c>
      <c r="I550" s="17" t="s">
        <v>139</v>
      </c>
      <c r="J550" s="18">
        <v>4445750</v>
      </c>
      <c r="K550" s="19">
        <v>4445750</v>
      </c>
      <c r="L550" s="19">
        <v>0</v>
      </c>
      <c r="M550" s="19">
        <v>0</v>
      </c>
      <c r="N550" s="19">
        <v>4445750</v>
      </c>
      <c r="O550" s="19">
        <v>0</v>
      </c>
      <c r="P550" s="19">
        <v>3543924.54</v>
      </c>
      <c r="Q550" s="19">
        <v>0</v>
      </c>
      <c r="R550" s="19">
        <v>901825.46</v>
      </c>
      <c r="S550" s="19">
        <v>901825.46</v>
      </c>
      <c r="T550" s="19">
        <v>0</v>
      </c>
      <c r="U550" s="19">
        <v>0</v>
      </c>
      <c r="V550" s="19">
        <v>0</v>
      </c>
      <c r="W550" s="19">
        <v>0</v>
      </c>
      <c r="X550" s="20">
        <f t="shared" si="43"/>
        <v>0.20285114097733789</v>
      </c>
      <c r="Y550" s="20">
        <f t="shared" si="40"/>
        <v>0.20285114097733789</v>
      </c>
      <c r="Z550" s="20">
        <f t="shared" si="41"/>
        <v>0.79714885902266208</v>
      </c>
      <c r="AA550" s="21">
        <f t="shared" si="42"/>
        <v>1</v>
      </c>
    </row>
    <row r="551" spans="1:27" ht="75" outlineLevel="2" x14ac:dyDescent="0.25">
      <c r="A551" s="15" t="s">
        <v>308</v>
      </c>
      <c r="B551" s="16" t="s">
        <v>32</v>
      </c>
      <c r="C551" s="16" t="s">
        <v>135</v>
      </c>
      <c r="D551" s="16" t="s">
        <v>136</v>
      </c>
      <c r="E551" s="16" t="s">
        <v>140</v>
      </c>
      <c r="F551" s="16" t="s">
        <v>35</v>
      </c>
      <c r="G551" s="16">
        <v>1310</v>
      </c>
      <c r="H551" s="16">
        <v>3480</v>
      </c>
      <c r="I551" s="17" t="s">
        <v>141</v>
      </c>
      <c r="J551" s="18">
        <v>16766813</v>
      </c>
      <c r="K551" s="19">
        <v>16766813</v>
      </c>
      <c r="L551" s="19">
        <v>0</v>
      </c>
      <c r="M551" s="19">
        <v>0</v>
      </c>
      <c r="N551" s="19">
        <v>16766813</v>
      </c>
      <c r="O551" s="19">
        <v>0</v>
      </c>
      <c r="P551" s="19">
        <v>0</v>
      </c>
      <c r="Q551" s="19">
        <v>0</v>
      </c>
      <c r="R551" s="19">
        <v>2097129.06</v>
      </c>
      <c r="S551" s="19">
        <v>1045721.83</v>
      </c>
      <c r="T551" s="19">
        <v>14669683.939999999</v>
      </c>
      <c r="U551" s="19">
        <v>14669683.939999999</v>
      </c>
      <c r="V551" s="19">
        <v>0</v>
      </c>
      <c r="W551" s="19">
        <v>14669683.939999999</v>
      </c>
      <c r="X551" s="20">
        <f t="shared" si="43"/>
        <v>0.12507618830125916</v>
      </c>
      <c r="Y551" s="20">
        <f t="shared" si="40"/>
        <v>0.12507618830125916</v>
      </c>
      <c r="Z551" s="20">
        <f t="shared" si="41"/>
        <v>0</v>
      </c>
      <c r="AA551" s="21">
        <f t="shared" si="42"/>
        <v>0.12507618830125916</v>
      </c>
    </row>
    <row r="552" spans="1:27" ht="45" outlineLevel="2" x14ac:dyDescent="0.25">
      <c r="A552" s="15" t="s">
        <v>308</v>
      </c>
      <c r="B552" s="16" t="s">
        <v>32</v>
      </c>
      <c r="C552" s="16" t="s">
        <v>135</v>
      </c>
      <c r="D552" s="16" t="s">
        <v>170</v>
      </c>
      <c r="E552" s="16"/>
      <c r="F552" s="16" t="s">
        <v>35</v>
      </c>
      <c r="G552" s="16">
        <v>1320</v>
      </c>
      <c r="H552" s="16">
        <v>3480</v>
      </c>
      <c r="I552" s="17" t="s">
        <v>171</v>
      </c>
      <c r="J552" s="18">
        <v>16421294</v>
      </c>
      <c r="K552" s="19">
        <v>16421294</v>
      </c>
      <c r="L552" s="19">
        <v>0</v>
      </c>
      <c r="M552" s="19">
        <v>0</v>
      </c>
      <c r="N552" s="19">
        <v>16421294</v>
      </c>
      <c r="O552" s="19">
        <v>0</v>
      </c>
      <c r="P552" s="19">
        <v>0</v>
      </c>
      <c r="Q552" s="19">
        <v>0</v>
      </c>
      <c r="R552" s="19">
        <v>887225.86</v>
      </c>
      <c r="S552" s="19">
        <v>887225.86</v>
      </c>
      <c r="T552" s="19">
        <v>15534068.140000001</v>
      </c>
      <c r="U552" s="19">
        <v>15534068.140000001</v>
      </c>
      <c r="V552" s="19">
        <v>0</v>
      </c>
      <c r="W552" s="19">
        <v>15534068.140000001</v>
      </c>
      <c r="X552" s="20">
        <f t="shared" si="43"/>
        <v>5.4028985779074411E-2</v>
      </c>
      <c r="Y552" s="20">
        <f t="shared" si="40"/>
        <v>5.4028985779074411E-2</v>
      </c>
      <c r="Z552" s="20">
        <f t="shared" si="41"/>
        <v>0</v>
      </c>
      <c r="AA552" s="21">
        <f t="shared" si="42"/>
        <v>5.4028985779074411E-2</v>
      </c>
    </row>
    <row r="553" spans="1:27" ht="120" outlineLevel="2" x14ac:dyDescent="0.25">
      <c r="A553" s="15" t="s">
        <v>317</v>
      </c>
      <c r="B553" s="16" t="s">
        <v>32</v>
      </c>
      <c r="C553" s="16" t="s">
        <v>135</v>
      </c>
      <c r="D553" s="16" t="s">
        <v>136</v>
      </c>
      <c r="E553" s="16" t="s">
        <v>54</v>
      </c>
      <c r="F553" s="16" t="s">
        <v>35</v>
      </c>
      <c r="G553" s="16">
        <v>1310</v>
      </c>
      <c r="H553" s="16">
        <v>3480</v>
      </c>
      <c r="I553" s="17" t="s">
        <v>137</v>
      </c>
      <c r="J553" s="18">
        <v>27471252</v>
      </c>
      <c r="K553" s="19">
        <v>27471252</v>
      </c>
      <c r="L553" s="19">
        <v>0</v>
      </c>
      <c r="M553" s="19">
        <v>0</v>
      </c>
      <c r="N553" s="19">
        <v>27471252</v>
      </c>
      <c r="O553" s="19">
        <v>0</v>
      </c>
      <c r="P553" s="19">
        <v>22022511.129999999</v>
      </c>
      <c r="Q553" s="19">
        <v>0</v>
      </c>
      <c r="R553" s="19">
        <v>5448740.8700000001</v>
      </c>
      <c r="S553" s="19">
        <v>5448740.8700000001</v>
      </c>
      <c r="T553" s="19">
        <v>0</v>
      </c>
      <c r="U553" s="19">
        <v>0</v>
      </c>
      <c r="V553" s="19">
        <v>0</v>
      </c>
      <c r="W553" s="19">
        <v>9.3132257461547852E-10</v>
      </c>
      <c r="X553" s="20">
        <f t="shared" si="43"/>
        <v>0.19834337619559531</v>
      </c>
      <c r="Y553" s="20">
        <f t="shared" si="40"/>
        <v>0.19834337619559531</v>
      </c>
      <c r="Z553" s="20">
        <f t="shared" si="41"/>
        <v>0.80165662380440461</v>
      </c>
      <c r="AA553" s="21">
        <f t="shared" si="42"/>
        <v>0.99999999999999989</v>
      </c>
    </row>
    <row r="554" spans="1:27" ht="120" outlineLevel="2" x14ac:dyDescent="0.25">
      <c r="A554" s="15" t="s">
        <v>317</v>
      </c>
      <c r="B554" s="16" t="s">
        <v>32</v>
      </c>
      <c r="C554" s="16" t="s">
        <v>135</v>
      </c>
      <c r="D554" s="16" t="s">
        <v>136</v>
      </c>
      <c r="E554" s="16" t="s">
        <v>138</v>
      </c>
      <c r="F554" s="16" t="s">
        <v>35</v>
      </c>
      <c r="G554" s="16">
        <v>1310</v>
      </c>
      <c r="H554" s="16">
        <v>3480</v>
      </c>
      <c r="I554" s="17" t="s">
        <v>139</v>
      </c>
      <c r="J554" s="18">
        <v>13472955</v>
      </c>
      <c r="K554" s="19">
        <v>13472955</v>
      </c>
      <c r="L554" s="19">
        <v>0</v>
      </c>
      <c r="M554" s="19">
        <v>0</v>
      </c>
      <c r="N554" s="19">
        <v>13472955</v>
      </c>
      <c r="O554" s="19">
        <v>0</v>
      </c>
      <c r="P554" s="19">
        <v>10530575.5</v>
      </c>
      <c r="Q554" s="19">
        <v>0</v>
      </c>
      <c r="R554" s="19">
        <v>2942379.5</v>
      </c>
      <c r="S554" s="19">
        <v>2942379.5</v>
      </c>
      <c r="T554" s="19">
        <v>0</v>
      </c>
      <c r="U554" s="19">
        <v>0</v>
      </c>
      <c r="V554" s="19">
        <v>0</v>
      </c>
      <c r="W554" s="19">
        <v>0</v>
      </c>
      <c r="X554" s="20">
        <f t="shared" si="43"/>
        <v>0.21839154810507419</v>
      </c>
      <c r="Y554" s="20">
        <f t="shared" si="40"/>
        <v>0.21839154810507419</v>
      </c>
      <c r="Z554" s="20">
        <f t="shared" si="41"/>
        <v>0.78160845189492578</v>
      </c>
      <c r="AA554" s="21">
        <f t="shared" si="42"/>
        <v>1</v>
      </c>
    </row>
    <row r="555" spans="1:27" ht="75" outlineLevel="2" x14ac:dyDescent="0.25">
      <c r="A555" s="15" t="s">
        <v>317</v>
      </c>
      <c r="B555" s="16" t="s">
        <v>32</v>
      </c>
      <c r="C555" s="16" t="s">
        <v>135</v>
      </c>
      <c r="D555" s="16" t="s">
        <v>136</v>
      </c>
      <c r="E555" s="16" t="s">
        <v>140</v>
      </c>
      <c r="F555" s="16" t="s">
        <v>35</v>
      </c>
      <c r="G555" s="16">
        <v>1310</v>
      </c>
      <c r="H555" s="16">
        <v>3480</v>
      </c>
      <c r="I555" s="17" t="s">
        <v>141</v>
      </c>
      <c r="J555" s="18">
        <v>57138904</v>
      </c>
      <c r="K555" s="19">
        <v>57138904</v>
      </c>
      <c r="L555" s="19">
        <v>0</v>
      </c>
      <c r="M555" s="19">
        <v>0</v>
      </c>
      <c r="N555" s="19">
        <v>57138904</v>
      </c>
      <c r="O555" s="19">
        <v>0</v>
      </c>
      <c r="P555" s="19">
        <v>0</v>
      </c>
      <c r="Q555" s="19">
        <v>0</v>
      </c>
      <c r="R555" s="19">
        <v>7180383.0700000003</v>
      </c>
      <c r="S555" s="19">
        <v>3542104.17</v>
      </c>
      <c r="T555" s="19">
        <v>49958520.93</v>
      </c>
      <c r="U555" s="19">
        <v>49958520.93</v>
      </c>
      <c r="V555" s="19">
        <v>0</v>
      </c>
      <c r="W555" s="19">
        <v>49958520.93</v>
      </c>
      <c r="X555" s="20">
        <f t="shared" si="43"/>
        <v>0.12566539725718226</v>
      </c>
      <c r="Y555" s="20">
        <f t="shared" si="40"/>
        <v>0.12566539725718226</v>
      </c>
      <c r="Z555" s="20">
        <f t="shared" si="41"/>
        <v>0</v>
      </c>
      <c r="AA555" s="21">
        <f t="shared" si="42"/>
        <v>0.12566539725718226</v>
      </c>
    </row>
    <row r="556" spans="1:27" ht="45" outlineLevel="2" x14ac:dyDescent="0.25">
      <c r="A556" s="15" t="s">
        <v>317</v>
      </c>
      <c r="B556" s="16" t="s">
        <v>32</v>
      </c>
      <c r="C556" s="16" t="s">
        <v>135</v>
      </c>
      <c r="D556" s="16" t="s">
        <v>170</v>
      </c>
      <c r="E556" s="16"/>
      <c r="F556" s="16" t="s">
        <v>35</v>
      </c>
      <c r="G556" s="16">
        <v>1320</v>
      </c>
      <c r="H556" s="16">
        <v>3480</v>
      </c>
      <c r="I556" s="17" t="s">
        <v>171</v>
      </c>
      <c r="J556" s="18">
        <v>36001744</v>
      </c>
      <c r="K556" s="19">
        <v>36001744</v>
      </c>
      <c r="L556" s="19">
        <v>0</v>
      </c>
      <c r="M556" s="19">
        <v>0</v>
      </c>
      <c r="N556" s="19">
        <v>36001744</v>
      </c>
      <c r="O556" s="19">
        <v>0</v>
      </c>
      <c r="P556" s="19">
        <v>0</v>
      </c>
      <c r="Q556" s="19">
        <v>0</v>
      </c>
      <c r="R556" s="19">
        <v>3145494.32</v>
      </c>
      <c r="S556" s="19">
        <v>3145494.32</v>
      </c>
      <c r="T556" s="19">
        <v>32856249.68</v>
      </c>
      <c r="U556" s="19">
        <v>32856249.68</v>
      </c>
      <c r="V556" s="19">
        <v>0</v>
      </c>
      <c r="W556" s="19">
        <v>32856249.68</v>
      </c>
      <c r="X556" s="20">
        <f t="shared" si="43"/>
        <v>8.7370609601579302E-2</v>
      </c>
      <c r="Y556" s="20">
        <f t="shared" si="40"/>
        <v>8.7370609601579302E-2</v>
      </c>
      <c r="Z556" s="20">
        <f t="shared" si="41"/>
        <v>0</v>
      </c>
      <c r="AA556" s="21">
        <f t="shared" si="42"/>
        <v>8.7370609601579302E-2</v>
      </c>
    </row>
    <row r="557" spans="1:27" ht="285" outlineLevel="2" x14ac:dyDescent="0.25">
      <c r="A557" s="15" t="s">
        <v>317</v>
      </c>
      <c r="B557" s="16" t="s">
        <v>32</v>
      </c>
      <c r="C557" s="16" t="s">
        <v>135</v>
      </c>
      <c r="D557" s="16" t="s">
        <v>264</v>
      </c>
      <c r="E557" s="16" t="s">
        <v>138</v>
      </c>
      <c r="F557" s="16" t="s">
        <v>35</v>
      </c>
      <c r="G557" s="16">
        <v>1320</v>
      </c>
      <c r="H557" s="16">
        <v>3480</v>
      </c>
      <c r="I557" s="17" t="s">
        <v>324</v>
      </c>
      <c r="J557" s="18">
        <v>1160573165</v>
      </c>
      <c r="K557" s="19">
        <v>1160573165</v>
      </c>
      <c r="L557" s="19">
        <v>0</v>
      </c>
      <c r="M557" s="19">
        <v>0</v>
      </c>
      <c r="N557" s="19">
        <v>1160573165</v>
      </c>
      <c r="O557" s="19">
        <v>0</v>
      </c>
      <c r="P557" s="19">
        <v>0</v>
      </c>
      <c r="Q557" s="19">
        <v>0</v>
      </c>
      <c r="R557" s="19">
        <v>96714431</v>
      </c>
      <c r="S557" s="19">
        <v>96714431</v>
      </c>
      <c r="T557" s="19">
        <v>597870039.5</v>
      </c>
      <c r="U557" s="19">
        <v>1063858734</v>
      </c>
      <c r="V557" s="19">
        <v>539254906</v>
      </c>
      <c r="W557" s="19">
        <v>524603828</v>
      </c>
      <c r="X557" s="20">
        <f t="shared" si="43"/>
        <v>8.3333333835958548E-2</v>
      </c>
      <c r="Y557" s="20">
        <f t="shared" si="40"/>
        <v>8.3333333835958548E-2</v>
      </c>
      <c r="Z557" s="20">
        <f t="shared" si="41"/>
        <v>0</v>
      </c>
      <c r="AA557" s="21">
        <f t="shared" si="42"/>
        <v>8.3333333835958548E-2</v>
      </c>
    </row>
    <row r="558" spans="1:27" ht="270" outlineLevel="2" x14ac:dyDescent="0.25">
      <c r="A558" s="15" t="s">
        <v>317</v>
      </c>
      <c r="B558" s="16" t="s">
        <v>32</v>
      </c>
      <c r="C558" s="16" t="s">
        <v>135</v>
      </c>
      <c r="D558" s="16" t="s">
        <v>264</v>
      </c>
      <c r="E558" s="16" t="s">
        <v>140</v>
      </c>
      <c r="F558" s="16" t="s">
        <v>35</v>
      </c>
      <c r="G558" s="16">
        <v>1320</v>
      </c>
      <c r="H558" s="16">
        <v>3480</v>
      </c>
      <c r="I558" s="17" t="s">
        <v>325</v>
      </c>
      <c r="J558" s="18">
        <v>329980190</v>
      </c>
      <c r="K558" s="19">
        <v>329980190</v>
      </c>
      <c r="L558" s="19">
        <v>0</v>
      </c>
      <c r="M558" s="19">
        <v>0</v>
      </c>
      <c r="N558" s="19">
        <v>329980190</v>
      </c>
      <c r="O558" s="19">
        <v>0</v>
      </c>
      <c r="P558" s="19">
        <v>0</v>
      </c>
      <c r="Q558" s="19">
        <v>0</v>
      </c>
      <c r="R558" s="19">
        <v>27498349</v>
      </c>
      <c r="S558" s="19">
        <v>27498349</v>
      </c>
      <c r="T558" s="19">
        <v>165287231</v>
      </c>
      <c r="U558" s="19">
        <v>302481841</v>
      </c>
      <c r="V558" s="19">
        <v>147054044</v>
      </c>
      <c r="W558" s="19">
        <v>155427797</v>
      </c>
      <c r="X558" s="20">
        <f t="shared" si="43"/>
        <v>8.3333332828252504E-2</v>
      </c>
      <c r="Y558" s="20">
        <f t="shared" si="40"/>
        <v>8.3333332828252504E-2</v>
      </c>
      <c r="Z558" s="20">
        <f t="shared" si="41"/>
        <v>0</v>
      </c>
      <c r="AA558" s="21">
        <f t="shared" si="42"/>
        <v>8.3333332828252504E-2</v>
      </c>
    </row>
    <row r="559" spans="1:27" ht="255" outlineLevel="2" x14ac:dyDescent="0.25">
      <c r="A559" s="15" t="s">
        <v>317</v>
      </c>
      <c r="B559" s="16" t="s">
        <v>32</v>
      </c>
      <c r="C559" s="16" t="s">
        <v>135</v>
      </c>
      <c r="D559" s="16" t="s">
        <v>264</v>
      </c>
      <c r="E559" s="16" t="s">
        <v>326</v>
      </c>
      <c r="F559" s="16" t="s">
        <v>35</v>
      </c>
      <c r="G559" s="16">
        <v>1320</v>
      </c>
      <c r="H559" s="16">
        <v>3480</v>
      </c>
      <c r="I559" s="17" t="s">
        <v>327</v>
      </c>
      <c r="J559" s="18">
        <v>6240505637</v>
      </c>
      <c r="K559" s="19">
        <v>6240505637</v>
      </c>
      <c r="L559" s="19">
        <v>0</v>
      </c>
      <c r="M559" s="19">
        <v>0</v>
      </c>
      <c r="N559" s="19">
        <v>6240505637</v>
      </c>
      <c r="O559" s="19">
        <v>0</v>
      </c>
      <c r="P559" s="19">
        <v>0</v>
      </c>
      <c r="Q559" s="19">
        <v>0</v>
      </c>
      <c r="R559" s="19">
        <v>520042137</v>
      </c>
      <c r="S559" s="19">
        <v>520042137</v>
      </c>
      <c r="T559" s="19">
        <v>3693662483.5</v>
      </c>
      <c r="U559" s="19">
        <v>5720463500</v>
      </c>
      <c r="V559" s="19">
        <v>3538104282</v>
      </c>
      <c r="W559" s="19">
        <v>2182359218</v>
      </c>
      <c r="X559" s="20">
        <f t="shared" si="43"/>
        <v>8.3333333426808667E-2</v>
      </c>
      <c r="Y559" s="20">
        <f t="shared" si="40"/>
        <v>8.3333333426808667E-2</v>
      </c>
      <c r="Z559" s="20">
        <f t="shared" si="41"/>
        <v>0</v>
      </c>
      <c r="AA559" s="21">
        <f t="shared" si="42"/>
        <v>8.3333333426808667E-2</v>
      </c>
    </row>
    <row r="560" spans="1:27" ht="120" outlineLevel="2" x14ac:dyDescent="0.25">
      <c r="A560" s="15" t="s">
        <v>332</v>
      </c>
      <c r="B560" s="16" t="s">
        <v>32</v>
      </c>
      <c r="C560" s="16" t="s">
        <v>135</v>
      </c>
      <c r="D560" s="16" t="s">
        <v>136</v>
      </c>
      <c r="E560" s="16" t="s">
        <v>54</v>
      </c>
      <c r="F560" s="16" t="s">
        <v>35</v>
      </c>
      <c r="G560" s="16">
        <v>1310</v>
      </c>
      <c r="H560" s="16">
        <v>3480</v>
      </c>
      <c r="I560" s="17" t="s">
        <v>137</v>
      </c>
      <c r="J560" s="18">
        <v>7480439</v>
      </c>
      <c r="K560" s="19">
        <v>7480439</v>
      </c>
      <c r="L560" s="19">
        <v>0</v>
      </c>
      <c r="M560" s="19">
        <v>0</v>
      </c>
      <c r="N560" s="19">
        <v>7480439</v>
      </c>
      <c r="O560" s="19">
        <v>0</v>
      </c>
      <c r="P560" s="19">
        <v>6119908.9699999997</v>
      </c>
      <c r="Q560" s="19">
        <v>0</v>
      </c>
      <c r="R560" s="19">
        <v>1360530.03</v>
      </c>
      <c r="S560" s="19">
        <v>1360530.03</v>
      </c>
      <c r="T560" s="19">
        <v>0</v>
      </c>
      <c r="U560" s="19">
        <v>0</v>
      </c>
      <c r="V560" s="19">
        <v>0</v>
      </c>
      <c r="W560" s="19">
        <v>2.3283064365386963E-10</v>
      </c>
      <c r="X560" s="20">
        <f t="shared" si="43"/>
        <v>0.18187836703166754</v>
      </c>
      <c r="Y560" s="20">
        <f t="shared" si="40"/>
        <v>0.18187836703166754</v>
      </c>
      <c r="Z560" s="20">
        <f t="shared" si="41"/>
        <v>0.8181216329683324</v>
      </c>
      <c r="AA560" s="21">
        <f t="shared" si="42"/>
        <v>1</v>
      </c>
    </row>
    <row r="561" spans="1:27" ht="120" outlineLevel="2" x14ac:dyDescent="0.25">
      <c r="A561" s="15" t="s">
        <v>332</v>
      </c>
      <c r="B561" s="16" t="s">
        <v>32</v>
      </c>
      <c r="C561" s="16" t="s">
        <v>135</v>
      </c>
      <c r="D561" s="16" t="s">
        <v>136</v>
      </c>
      <c r="E561" s="16" t="s">
        <v>138</v>
      </c>
      <c r="F561" s="16" t="s">
        <v>35</v>
      </c>
      <c r="G561" s="16">
        <v>1310</v>
      </c>
      <c r="H561" s="16">
        <v>3480</v>
      </c>
      <c r="I561" s="17" t="s">
        <v>139</v>
      </c>
      <c r="J561" s="18">
        <v>3363470</v>
      </c>
      <c r="K561" s="19">
        <v>3363470</v>
      </c>
      <c r="L561" s="19">
        <v>0</v>
      </c>
      <c r="M561" s="19">
        <v>0</v>
      </c>
      <c r="N561" s="19">
        <v>3363470</v>
      </c>
      <c r="O561" s="19">
        <v>0</v>
      </c>
      <c r="P561" s="19">
        <v>2680445.0299999998</v>
      </c>
      <c r="Q561" s="19">
        <v>0</v>
      </c>
      <c r="R561" s="19">
        <v>683024.97</v>
      </c>
      <c r="S561" s="19">
        <v>683024.97</v>
      </c>
      <c r="T561" s="19">
        <v>0</v>
      </c>
      <c r="U561" s="19">
        <v>0</v>
      </c>
      <c r="V561" s="19">
        <v>0</v>
      </c>
      <c r="W561" s="19">
        <v>2.3283064365386963E-10</v>
      </c>
      <c r="X561" s="20">
        <f t="shared" si="43"/>
        <v>0.20307152137524639</v>
      </c>
      <c r="Y561" s="20">
        <f t="shared" si="40"/>
        <v>0.20307152137524639</v>
      </c>
      <c r="Z561" s="20">
        <f t="shared" si="41"/>
        <v>0.79692847862475358</v>
      </c>
      <c r="AA561" s="21">
        <f t="shared" si="42"/>
        <v>1</v>
      </c>
    </row>
    <row r="562" spans="1:27" ht="75" outlineLevel="2" x14ac:dyDescent="0.25">
      <c r="A562" s="15" t="s">
        <v>332</v>
      </c>
      <c r="B562" s="16" t="s">
        <v>32</v>
      </c>
      <c r="C562" s="16" t="s">
        <v>135</v>
      </c>
      <c r="D562" s="16" t="s">
        <v>136</v>
      </c>
      <c r="E562" s="16" t="s">
        <v>140</v>
      </c>
      <c r="F562" s="16" t="s">
        <v>35</v>
      </c>
      <c r="G562" s="16">
        <v>1310</v>
      </c>
      <c r="H562" s="16">
        <v>3480</v>
      </c>
      <c r="I562" s="17" t="s">
        <v>141</v>
      </c>
      <c r="J562" s="18">
        <v>13642149</v>
      </c>
      <c r="K562" s="19">
        <v>13642149</v>
      </c>
      <c r="L562" s="19">
        <v>0</v>
      </c>
      <c r="M562" s="19">
        <v>0</v>
      </c>
      <c r="N562" s="19">
        <v>13642149</v>
      </c>
      <c r="O562" s="19">
        <v>0</v>
      </c>
      <c r="P562" s="19">
        <v>1591624.91</v>
      </c>
      <c r="Q562" s="19">
        <v>0</v>
      </c>
      <c r="R562" s="19">
        <v>1567027.91</v>
      </c>
      <c r="S562" s="19">
        <v>764146.64</v>
      </c>
      <c r="T562" s="19">
        <v>10483496.18</v>
      </c>
      <c r="U562" s="19">
        <v>10483496.18</v>
      </c>
      <c r="V562" s="19">
        <v>0</v>
      </c>
      <c r="W562" s="19">
        <v>10483496.18</v>
      </c>
      <c r="X562" s="20">
        <f t="shared" si="43"/>
        <v>0.11486664674311943</v>
      </c>
      <c r="Y562" s="20">
        <f t="shared" si="40"/>
        <v>0.11486664674311943</v>
      </c>
      <c r="Z562" s="20">
        <f t="shared" si="41"/>
        <v>0.1166696617959531</v>
      </c>
      <c r="AA562" s="21">
        <f t="shared" si="42"/>
        <v>0.23153630853907253</v>
      </c>
    </row>
    <row r="563" spans="1:27" ht="45" outlineLevel="2" x14ac:dyDescent="0.25">
      <c r="A563" s="15" t="s">
        <v>332</v>
      </c>
      <c r="B563" s="16" t="s">
        <v>32</v>
      </c>
      <c r="C563" s="16" t="s">
        <v>135</v>
      </c>
      <c r="D563" s="16" t="s">
        <v>170</v>
      </c>
      <c r="E563" s="16"/>
      <c r="F563" s="16" t="s">
        <v>35</v>
      </c>
      <c r="G563" s="16">
        <v>1320</v>
      </c>
      <c r="H563" s="16">
        <v>3480</v>
      </c>
      <c r="I563" s="17" t="s">
        <v>171</v>
      </c>
      <c r="J563" s="18">
        <v>14921469</v>
      </c>
      <c r="K563" s="19">
        <v>14921469</v>
      </c>
      <c r="L563" s="19">
        <v>0</v>
      </c>
      <c r="M563" s="19">
        <v>0</v>
      </c>
      <c r="N563" s="19">
        <v>14921469</v>
      </c>
      <c r="O563" s="19">
        <v>0</v>
      </c>
      <c r="P563" s="19">
        <v>0</v>
      </c>
      <c r="Q563" s="19">
        <v>0</v>
      </c>
      <c r="R563" s="19">
        <v>624645.5</v>
      </c>
      <c r="S563" s="19">
        <v>624645.5</v>
      </c>
      <c r="T563" s="19">
        <v>14296823.5</v>
      </c>
      <c r="U563" s="19">
        <v>14296823.5</v>
      </c>
      <c r="V563" s="19">
        <v>0</v>
      </c>
      <c r="W563" s="19">
        <v>14296823.5</v>
      </c>
      <c r="X563" s="20">
        <f t="shared" si="43"/>
        <v>4.18621986883463E-2</v>
      </c>
      <c r="Y563" s="20">
        <f t="shared" si="40"/>
        <v>4.18621986883463E-2</v>
      </c>
      <c r="Z563" s="20">
        <f t="shared" si="41"/>
        <v>0</v>
      </c>
      <c r="AA563" s="21">
        <f t="shared" si="42"/>
        <v>4.18621986883463E-2</v>
      </c>
    </row>
    <row r="564" spans="1:27" ht="240" outlineLevel="2" x14ac:dyDescent="0.25">
      <c r="A564" s="15" t="s">
        <v>332</v>
      </c>
      <c r="B564" s="16" t="s">
        <v>32</v>
      </c>
      <c r="C564" s="16" t="s">
        <v>135</v>
      </c>
      <c r="D564" s="16" t="s">
        <v>290</v>
      </c>
      <c r="E564" s="16" t="s">
        <v>54</v>
      </c>
      <c r="F564" s="16" t="s">
        <v>35</v>
      </c>
      <c r="G564" s="16">
        <v>1320</v>
      </c>
      <c r="H564" s="16">
        <v>3480</v>
      </c>
      <c r="I564" s="17" t="s">
        <v>337</v>
      </c>
      <c r="J564" s="18">
        <v>14000000</v>
      </c>
      <c r="K564" s="19">
        <v>14000000</v>
      </c>
      <c r="L564" s="19">
        <v>0</v>
      </c>
      <c r="M564" s="19">
        <v>0</v>
      </c>
      <c r="N564" s="19">
        <v>14000000</v>
      </c>
      <c r="O564" s="19">
        <v>0</v>
      </c>
      <c r="P564" s="19">
        <v>0</v>
      </c>
      <c r="Q564" s="19">
        <v>0</v>
      </c>
      <c r="R564" s="19">
        <v>0</v>
      </c>
      <c r="S564" s="19">
        <v>0</v>
      </c>
      <c r="T564" s="19">
        <v>3500000</v>
      </c>
      <c r="U564" s="19">
        <v>14000000</v>
      </c>
      <c r="V564" s="19">
        <v>0</v>
      </c>
      <c r="W564" s="19">
        <v>14000000</v>
      </c>
      <c r="X564" s="20">
        <f t="shared" si="43"/>
        <v>0</v>
      </c>
      <c r="Y564" s="20">
        <f t="shared" si="40"/>
        <v>0</v>
      </c>
      <c r="Z564" s="20">
        <f t="shared" si="41"/>
        <v>0</v>
      </c>
      <c r="AA564" s="21">
        <f t="shared" si="42"/>
        <v>0</v>
      </c>
    </row>
    <row r="565" spans="1:27" ht="120" outlineLevel="2" x14ac:dyDescent="0.25">
      <c r="A565" s="15" t="s">
        <v>339</v>
      </c>
      <c r="B565" s="16" t="s">
        <v>32</v>
      </c>
      <c r="C565" s="16" t="s">
        <v>135</v>
      </c>
      <c r="D565" s="16" t="s">
        <v>136</v>
      </c>
      <c r="E565" s="16" t="s">
        <v>54</v>
      </c>
      <c r="F565" s="16" t="s">
        <v>35</v>
      </c>
      <c r="G565" s="16">
        <v>1310</v>
      </c>
      <c r="H565" s="16">
        <v>3480</v>
      </c>
      <c r="I565" s="17" t="s">
        <v>137</v>
      </c>
      <c r="J565" s="18">
        <v>63592912</v>
      </c>
      <c r="K565" s="19">
        <v>63592912</v>
      </c>
      <c r="L565" s="19">
        <v>0</v>
      </c>
      <c r="M565" s="19">
        <v>0</v>
      </c>
      <c r="N565" s="19">
        <v>63592912</v>
      </c>
      <c r="O565" s="19">
        <v>0</v>
      </c>
      <c r="P565" s="19">
        <v>51199819.579999998</v>
      </c>
      <c r="Q565" s="19">
        <v>0</v>
      </c>
      <c r="R565" s="19">
        <v>12393092.42</v>
      </c>
      <c r="S565" s="19">
        <v>12393092.42</v>
      </c>
      <c r="T565" s="19">
        <v>0</v>
      </c>
      <c r="U565" s="19">
        <v>0</v>
      </c>
      <c r="V565" s="19">
        <v>0</v>
      </c>
      <c r="W565" s="19">
        <v>1.862645149230957E-9</v>
      </c>
      <c r="X565" s="20">
        <f t="shared" si="43"/>
        <v>0.1948816625978694</v>
      </c>
      <c r="Y565" s="20">
        <f t="shared" si="40"/>
        <v>0.1948816625978694</v>
      </c>
      <c r="Z565" s="20">
        <f t="shared" si="41"/>
        <v>0.80511833740213057</v>
      </c>
      <c r="AA565" s="21">
        <f t="shared" si="42"/>
        <v>1</v>
      </c>
    </row>
    <row r="566" spans="1:27" ht="120" outlineLevel="2" x14ac:dyDescent="0.25">
      <c r="A566" s="15" t="s">
        <v>339</v>
      </c>
      <c r="B566" s="16" t="s">
        <v>32</v>
      </c>
      <c r="C566" s="16" t="s">
        <v>135</v>
      </c>
      <c r="D566" s="16" t="s">
        <v>136</v>
      </c>
      <c r="E566" s="16" t="s">
        <v>138</v>
      </c>
      <c r="F566" s="16" t="s">
        <v>35</v>
      </c>
      <c r="G566" s="16">
        <v>1310</v>
      </c>
      <c r="H566" s="16">
        <v>3480</v>
      </c>
      <c r="I566" s="17" t="s">
        <v>139</v>
      </c>
      <c r="J566" s="18">
        <v>58320985</v>
      </c>
      <c r="K566" s="19">
        <v>58320985</v>
      </c>
      <c r="L566" s="19">
        <v>0</v>
      </c>
      <c r="M566" s="19">
        <v>0</v>
      </c>
      <c r="N566" s="19">
        <v>58320985</v>
      </c>
      <c r="O566" s="19">
        <v>0</v>
      </c>
      <c r="P566" s="19">
        <v>45559124.450000003</v>
      </c>
      <c r="Q566" s="19">
        <v>0</v>
      </c>
      <c r="R566" s="19">
        <v>12761860.550000001</v>
      </c>
      <c r="S566" s="19">
        <v>12761860.550000001</v>
      </c>
      <c r="T566" s="19">
        <v>0</v>
      </c>
      <c r="U566" s="19">
        <v>0</v>
      </c>
      <c r="V566" s="19">
        <v>0</v>
      </c>
      <c r="W566" s="19">
        <v>-3.7252902984619141E-9</v>
      </c>
      <c r="X566" s="20">
        <f t="shared" si="43"/>
        <v>0.21882107358097605</v>
      </c>
      <c r="Y566" s="20">
        <f t="shared" si="40"/>
        <v>0.21882107358097605</v>
      </c>
      <c r="Z566" s="20">
        <f t="shared" si="41"/>
        <v>0.78117892641902398</v>
      </c>
      <c r="AA566" s="21">
        <f t="shared" si="42"/>
        <v>1</v>
      </c>
    </row>
    <row r="567" spans="1:27" ht="75" outlineLevel="2" x14ac:dyDescent="0.25">
      <c r="A567" s="15" t="s">
        <v>339</v>
      </c>
      <c r="B567" s="16" t="s">
        <v>32</v>
      </c>
      <c r="C567" s="16" t="s">
        <v>135</v>
      </c>
      <c r="D567" s="16" t="s">
        <v>136</v>
      </c>
      <c r="E567" s="16" t="s">
        <v>140</v>
      </c>
      <c r="F567" s="16" t="s">
        <v>35</v>
      </c>
      <c r="G567" s="16">
        <v>1310</v>
      </c>
      <c r="H567" s="16">
        <v>3480</v>
      </c>
      <c r="I567" s="17" t="s">
        <v>141</v>
      </c>
      <c r="J567" s="18">
        <v>302662871</v>
      </c>
      <c r="K567" s="19">
        <v>302662871</v>
      </c>
      <c r="L567" s="19">
        <v>0</v>
      </c>
      <c r="M567" s="19">
        <v>0</v>
      </c>
      <c r="N567" s="19">
        <v>302662871</v>
      </c>
      <c r="O567" s="19">
        <v>0</v>
      </c>
      <c r="P567" s="19">
        <v>0</v>
      </c>
      <c r="Q567" s="19">
        <v>0</v>
      </c>
      <c r="R567" s="19">
        <v>37712326.130000003</v>
      </c>
      <c r="S567" s="19">
        <v>18531746.5</v>
      </c>
      <c r="T567" s="19">
        <v>264950544.87</v>
      </c>
      <c r="U567" s="19">
        <v>264950544.87</v>
      </c>
      <c r="V567" s="19">
        <v>0</v>
      </c>
      <c r="W567" s="19">
        <v>264950544.87</v>
      </c>
      <c r="X567" s="20">
        <f t="shared" si="43"/>
        <v>0.12460175906413047</v>
      </c>
      <c r="Y567" s="20">
        <f t="shared" si="40"/>
        <v>0.12460175906413047</v>
      </c>
      <c r="Z567" s="20">
        <f t="shared" si="41"/>
        <v>0</v>
      </c>
      <c r="AA567" s="21">
        <f t="shared" si="42"/>
        <v>0.12460175906413047</v>
      </c>
    </row>
    <row r="568" spans="1:27" ht="45" outlineLevel="2" x14ac:dyDescent="0.25">
      <c r="A568" s="15" t="s">
        <v>339</v>
      </c>
      <c r="B568" s="16" t="s">
        <v>32</v>
      </c>
      <c r="C568" s="16" t="s">
        <v>135</v>
      </c>
      <c r="D568" s="16" t="s">
        <v>170</v>
      </c>
      <c r="E568" s="16"/>
      <c r="F568" s="16" t="s">
        <v>35</v>
      </c>
      <c r="G568" s="16">
        <v>1320</v>
      </c>
      <c r="H568" s="16">
        <v>3480</v>
      </c>
      <c r="I568" s="17" t="s">
        <v>171</v>
      </c>
      <c r="J568" s="18">
        <v>247371748</v>
      </c>
      <c r="K568" s="19">
        <v>247371748</v>
      </c>
      <c r="L568" s="19">
        <v>0</v>
      </c>
      <c r="M568" s="19">
        <v>0</v>
      </c>
      <c r="N568" s="19">
        <v>247371748</v>
      </c>
      <c r="O568" s="19">
        <v>0</v>
      </c>
      <c r="P568" s="19">
        <v>0</v>
      </c>
      <c r="Q568" s="19">
        <v>0</v>
      </c>
      <c r="R568" s="19">
        <v>30719736.66</v>
      </c>
      <c r="S568" s="19">
        <v>30719736.66</v>
      </c>
      <c r="T568" s="19">
        <v>216652011.34</v>
      </c>
      <c r="U568" s="19">
        <v>216652011.34</v>
      </c>
      <c r="V568" s="19">
        <v>0</v>
      </c>
      <c r="W568" s="19">
        <v>216652011.34</v>
      </c>
      <c r="X568" s="20">
        <f t="shared" si="43"/>
        <v>0.1241844992743472</v>
      </c>
      <c r="Y568" s="20">
        <f t="shared" si="40"/>
        <v>0.1241844992743472</v>
      </c>
      <c r="Z568" s="20">
        <f t="shared" si="41"/>
        <v>0</v>
      </c>
      <c r="AA568" s="21">
        <f t="shared" si="42"/>
        <v>0.1241844992743472</v>
      </c>
    </row>
    <row r="569" spans="1:27" ht="120" outlineLevel="2" x14ac:dyDescent="0.25">
      <c r="A569" s="15" t="s">
        <v>347</v>
      </c>
      <c r="B569" s="16" t="s">
        <v>32</v>
      </c>
      <c r="C569" s="16" t="s">
        <v>135</v>
      </c>
      <c r="D569" s="16" t="s">
        <v>136</v>
      </c>
      <c r="E569" s="16" t="s">
        <v>54</v>
      </c>
      <c r="F569" s="16" t="s">
        <v>35</v>
      </c>
      <c r="G569" s="16">
        <v>1310</v>
      </c>
      <c r="H569" s="16">
        <v>3460</v>
      </c>
      <c r="I569" s="17" t="s">
        <v>137</v>
      </c>
      <c r="J569" s="18">
        <v>5768502</v>
      </c>
      <c r="K569" s="19">
        <v>5768502</v>
      </c>
      <c r="L569" s="19">
        <v>0</v>
      </c>
      <c r="M569" s="19">
        <v>0</v>
      </c>
      <c r="N569" s="19">
        <v>5768502</v>
      </c>
      <c r="O569" s="19">
        <v>0</v>
      </c>
      <c r="P569" s="19">
        <v>5103921.6900000004</v>
      </c>
      <c r="Q569" s="19">
        <v>0</v>
      </c>
      <c r="R569" s="19">
        <v>664580.31000000006</v>
      </c>
      <c r="S569" s="19">
        <v>664580.31000000006</v>
      </c>
      <c r="T569" s="19">
        <v>0</v>
      </c>
      <c r="U569" s="19">
        <v>0</v>
      </c>
      <c r="V569" s="19">
        <v>0</v>
      </c>
      <c r="W569" s="19">
        <v>-4.6566128730773926E-10</v>
      </c>
      <c r="X569" s="20">
        <f t="shared" si="43"/>
        <v>0.11520847353437687</v>
      </c>
      <c r="Y569" s="20">
        <f t="shared" si="40"/>
        <v>0.11520847353437687</v>
      </c>
      <c r="Z569" s="20">
        <f t="shared" si="41"/>
        <v>0.8847915264656232</v>
      </c>
      <c r="AA569" s="21">
        <f t="shared" si="42"/>
        <v>1</v>
      </c>
    </row>
    <row r="570" spans="1:27" ht="120" outlineLevel="2" x14ac:dyDescent="0.25">
      <c r="A570" s="15" t="s">
        <v>347</v>
      </c>
      <c r="B570" s="16" t="s">
        <v>32</v>
      </c>
      <c r="C570" s="16" t="s">
        <v>135</v>
      </c>
      <c r="D570" s="16" t="s">
        <v>136</v>
      </c>
      <c r="E570" s="16" t="s">
        <v>138</v>
      </c>
      <c r="F570" s="16" t="s">
        <v>35</v>
      </c>
      <c r="G570" s="16">
        <v>1310</v>
      </c>
      <c r="H570" s="16">
        <v>3460</v>
      </c>
      <c r="I570" s="17" t="s">
        <v>139</v>
      </c>
      <c r="J570" s="18">
        <v>2406110</v>
      </c>
      <c r="K570" s="19">
        <v>2406110</v>
      </c>
      <c r="L570" s="19">
        <v>0</v>
      </c>
      <c r="M570" s="19">
        <v>0</v>
      </c>
      <c r="N570" s="19">
        <v>2406110</v>
      </c>
      <c r="O570" s="19">
        <v>0</v>
      </c>
      <c r="P570" s="19">
        <v>1906707.66</v>
      </c>
      <c r="Q570" s="19">
        <v>0</v>
      </c>
      <c r="R570" s="19">
        <v>499402.34</v>
      </c>
      <c r="S570" s="19">
        <v>499402.34</v>
      </c>
      <c r="T570" s="19">
        <v>0</v>
      </c>
      <c r="U570" s="19">
        <v>0</v>
      </c>
      <c r="V570" s="19">
        <v>0</v>
      </c>
      <c r="W570" s="19">
        <v>5.8207660913467407E-11</v>
      </c>
      <c r="X570" s="20">
        <f t="shared" si="43"/>
        <v>0.20755590559035125</v>
      </c>
      <c r="Y570" s="20">
        <f t="shared" si="40"/>
        <v>0.20755590559035125</v>
      </c>
      <c r="Z570" s="20">
        <f t="shared" si="41"/>
        <v>0.79244409440964869</v>
      </c>
      <c r="AA570" s="21">
        <f t="shared" si="42"/>
        <v>1</v>
      </c>
    </row>
    <row r="571" spans="1:27" ht="75" outlineLevel="2" x14ac:dyDescent="0.25">
      <c r="A571" s="15" t="s">
        <v>347</v>
      </c>
      <c r="B571" s="16" t="s">
        <v>32</v>
      </c>
      <c r="C571" s="16" t="s">
        <v>135</v>
      </c>
      <c r="D571" s="16" t="s">
        <v>136</v>
      </c>
      <c r="E571" s="16" t="s">
        <v>140</v>
      </c>
      <c r="F571" s="16" t="s">
        <v>35</v>
      </c>
      <c r="G571" s="16">
        <v>1310</v>
      </c>
      <c r="H571" s="16">
        <v>3460</v>
      </c>
      <c r="I571" s="17" t="s">
        <v>141</v>
      </c>
      <c r="J571" s="18">
        <v>9341868</v>
      </c>
      <c r="K571" s="19">
        <v>9341868</v>
      </c>
      <c r="L571" s="19">
        <v>0</v>
      </c>
      <c r="M571" s="19">
        <v>0</v>
      </c>
      <c r="N571" s="19">
        <v>9341868</v>
      </c>
      <c r="O571" s="19">
        <v>0</v>
      </c>
      <c r="P571" s="19">
        <v>0</v>
      </c>
      <c r="Q571" s="19">
        <v>0</v>
      </c>
      <c r="R571" s="19">
        <v>1447607.28</v>
      </c>
      <c r="S571" s="19">
        <v>718409.84</v>
      </c>
      <c r="T571" s="19">
        <v>7894260.7199999997</v>
      </c>
      <c r="U571" s="19">
        <v>7894260.7199999997</v>
      </c>
      <c r="V571" s="19">
        <v>0</v>
      </c>
      <c r="W571" s="19">
        <v>7894260.7199999997</v>
      </c>
      <c r="X571" s="20">
        <f t="shared" si="43"/>
        <v>0.1549590809889414</v>
      </c>
      <c r="Y571" s="20">
        <f t="shared" si="40"/>
        <v>0.1549590809889414</v>
      </c>
      <c r="Z571" s="20">
        <f t="shared" si="41"/>
        <v>0</v>
      </c>
      <c r="AA571" s="21">
        <f t="shared" si="42"/>
        <v>0.1549590809889414</v>
      </c>
    </row>
    <row r="572" spans="1:27" ht="150" outlineLevel="2" x14ac:dyDescent="0.25">
      <c r="A572" s="15" t="s">
        <v>347</v>
      </c>
      <c r="B572" s="16" t="s">
        <v>32</v>
      </c>
      <c r="C572" s="16" t="s">
        <v>135</v>
      </c>
      <c r="D572" s="16" t="s">
        <v>136</v>
      </c>
      <c r="E572" s="16" t="s">
        <v>282</v>
      </c>
      <c r="F572" s="16" t="s">
        <v>35</v>
      </c>
      <c r="G572" s="16">
        <v>1310</v>
      </c>
      <c r="H572" s="16">
        <v>3460</v>
      </c>
      <c r="I572" s="17" t="s">
        <v>349</v>
      </c>
      <c r="J572" s="18">
        <v>46446139652</v>
      </c>
      <c r="K572" s="19">
        <v>46446139652</v>
      </c>
      <c r="L572" s="19">
        <v>0</v>
      </c>
      <c r="M572" s="19">
        <v>0</v>
      </c>
      <c r="N572" s="19">
        <v>46446139652</v>
      </c>
      <c r="O572" s="19">
        <v>0</v>
      </c>
      <c r="P572" s="19">
        <v>0</v>
      </c>
      <c r="Q572" s="19">
        <v>0</v>
      </c>
      <c r="R572" s="19">
        <v>8444752664</v>
      </c>
      <c r="S572" s="19">
        <v>8444752664</v>
      </c>
      <c r="T572" s="19">
        <v>0</v>
      </c>
      <c r="U572" s="19">
        <v>38001386988</v>
      </c>
      <c r="V572" s="19">
        <v>0</v>
      </c>
      <c r="W572" s="19">
        <v>38001386988</v>
      </c>
      <c r="X572" s="20">
        <f t="shared" si="43"/>
        <v>0.18181818181818182</v>
      </c>
      <c r="Y572" s="20">
        <f t="shared" si="40"/>
        <v>0.18181818181818182</v>
      </c>
      <c r="Z572" s="20">
        <f t="shared" si="41"/>
        <v>0</v>
      </c>
      <c r="AA572" s="21">
        <f t="shared" si="42"/>
        <v>0.18181818181818182</v>
      </c>
    </row>
    <row r="573" spans="1:27" ht="105" outlineLevel="2" x14ac:dyDescent="0.25">
      <c r="A573" s="15" t="s">
        <v>347</v>
      </c>
      <c r="B573" s="16" t="s">
        <v>32</v>
      </c>
      <c r="C573" s="16" t="s">
        <v>135</v>
      </c>
      <c r="D573" s="16" t="s">
        <v>136</v>
      </c>
      <c r="E573" s="16" t="s">
        <v>284</v>
      </c>
      <c r="F573" s="16" t="s">
        <v>35</v>
      </c>
      <c r="G573" s="16">
        <v>1310</v>
      </c>
      <c r="H573" s="16">
        <v>3460</v>
      </c>
      <c r="I573" s="17" t="s">
        <v>350</v>
      </c>
      <c r="J573" s="18">
        <v>150000000</v>
      </c>
      <c r="K573" s="19">
        <v>150000000</v>
      </c>
      <c r="L573" s="19">
        <v>0</v>
      </c>
      <c r="M573" s="19">
        <v>0</v>
      </c>
      <c r="N573" s="19">
        <v>150000000</v>
      </c>
      <c r="O573" s="19">
        <v>0</v>
      </c>
      <c r="P573" s="19">
        <v>68410725</v>
      </c>
      <c r="Q573" s="19">
        <v>0</v>
      </c>
      <c r="R573" s="19">
        <v>0</v>
      </c>
      <c r="S573" s="19">
        <v>0</v>
      </c>
      <c r="T573" s="19">
        <v>13178550</v>
      </c>
      <c r="U573" s="19">
        <v>81589275</v>
      </c>
      <c r="V573" s="19">
        <v>0</v>
      </c>
      <c r="W573" s="19">
        <v>81589275</v>
      </c>
      <c r="X573" s="20">
        <f t="shared" si="43"/>
        <v>0</v>
      </c>
      <c r="Y573" s="20">
        <f t="shared" si="40"/>
        <v>0</v>
      </c>
      <c r="Z573" s="20">
        <f t="shared" si="41"/>
        <v>0.45607150000000002</v>
      </c>
      <c r="AA573" s="21">
        <f t="shared" si="42"/>
        <v>0.45607150000000002</v>
      </c>
    </row>
    <row r="574" spans="1:27" ht="90" outlineLevel="2" x14ac:dyDescent="0.25">
      <c r="A574" s="15" t="s">
        <v>347</v>
      </c>
      <c r="B574" s="16" t="s">
        <v>32</v>
      </c>
      <c r="C574" s="16" t="s">
        <v>135</v>
      </c>
      <c r="D574" s="16" t="s">
        <v>136</v>
      </c>
      <c r="E574" s="16" t="s">
        <v>351</v>
      </c>
      <c r="F574" s="16" t="s">
        <v>35</v>
      </c>
      <c r="G574" s="16">
        <v>1310</v>
      </c>
      <c r="H574" s="16">
        <v>3460</v>
      </c>
      <c r="I574" s="17" t="s">
        <v>352</v>
      </c>
      <c r="J574" s="18">
        <v>29006564624</v>
      </c>
      <c r="K574" s="19">
        <v>29006564624</v>
      </c>
      <c r="L574" s="19">
        <v>0</v>
      </c>
      <c r="M574" s="19">
        <v>0</v>
      </c>
      <c r="N574" s="19">
        <v>29006564624</v>
      </c>
      <c r="O574" s="19">
        <v>0</v>
      </c>
      <c r="P574" s="19">
        <v>511543273.88</v>
      </c>
      <c r="Q574" s="19">
        <v>0</v>
      </c>
      <c r="R574" s="19">
        <v>4047272867.1199999</v>
      </c>
      <c r="S574" s="19">
        <v>4047272867.1199999</v>
      </c>
      <c r="T574" s="19">
        <v>0</v>
      </c>
      <c r="U574" s="19">
        <v>24447748483</v>
      </c>
      <c r="V574" s="19">
        <v>0</v>
      </c>
      <c r="W574" s="19">
        <v>24447748483</v>
      </c>
      <c r="X574" s="20">
        <f t="shared" si="43"/>
        <v>0.13952954855506366</v>
      </c>
      <c r="Y574" s="20">
        <f t="shared" si="40"/>
        <v>0.13952954855506366</v>
      </c>
      <c r="Z574" s="20">
        <f t="shared" si="41"/>
        <v>1.7635431169148161E-2</v>
      </c>
      <c r="AA574" s="21">
        <f t="shared" si="42"/>
        <v>0.15716497972421184</v>
      </c>
    </row>
    <row r="575" spans="1:27" ht="105" outlineLevel="2" x14ac:dyDescent="0.25">
      <c r="A575" s="15" t="s">
        <v>347</v>
      </c>
      <c r="B575" s="16" t="s">
        <v>32</v>
      </c>
      <c r="C575" s="16" t="s">
        <v>135</v>
      </c>
      <c r="D575" s="16" t="s">
        <v>136</v>
      </c>
      <c r="E575" s="16" t="s">
        <v>154</v>
      </c>
      <c r="F575" s="16" t="s">
        <v>35</v>
      </c>
      <c r="G575" s="16">
        <v>1310</v>
      </c>
      <c r="H575" s="16">
        <v>3460</v>
      </c>
      <c r="I575" s="17" t="s">
        <v>353</v>
      </c>
      <c r="J575" s="18">
        <v>17573869337</v>
      </c>
      <c r="K575" s="19">
        <v>17573869337</v>
      </c>
      <c r="L575" s="19">
        <v>0</v>
      </c>
      <c r="M575" s="19">
        <v>0</v>
      </c>
      <c r="N575" s="19">
        <v>17573869337</v>
      </c>
      <c r="O575" s="19">
        <v>0</v>
      </c>
      <c r="P575" s="19">
        <v>8674616290.4300003</v>
      </c>
      <c r="Q575" s="19">
        <v>0</v>
      </c>
      <c r="R575" s="19">
        <v>8899253046.5699997</v>
      </c>
      <c r="S575" s="19">
        <v>8899253046.5699997</v>
      </c>
      <c r="T575" s="19">
        <v>0</v>
      </c>
      <c r="U575" s="19">
        <v>0</v>
      </c>
      <c r="V575" s="19">
        <v>0</v>
      </c>
      <c r="W575" s="19">
        <v>0</v>
      </c>
      <c r="X575" s="20">
        <f t="shared" si="43"/>
        <v>0.50639121504298001</v>
      </c>
      <c r="Y575" s="20">
        <f t="shared" si="40"/>
        <v>0.50639121504298001</v>
      </c>
      <c r="Z575" s="20">
        <f t="shared" si="41"/>
        <v>0.49360878495701999</v>
      </c>
      <c r="AA575" s="21">
        <f t="shared" si="42"/>
        <v>1</v>
      </c>
    </row>
    <row r="576" spans="1:27" ht="105" outlineLevel="2" x14ac:dyDescent="0.25">
      <c r="A576" s="15" t="s">
        <v>347</v>
      </c>
      <c r="B576" s="16" t="s">
        <v>32</v>
      </c>
      <c r="C576" s="16" t="s">
        <v>135</v>
      </c>
      <c r="D576" s="16" t="s">
        <v>136</v>
      </c>
      <c r="E576" s="16" t="s">
        <v>354</v>
      </c>
      <c r="F576" s="16" t="s">
        <v>35</v>
      </c>
      <c r="G576" s="16">
        <v>1310</v>
      </c>
      <c r="H576" s="16">
        <v>3460</v>
      </c>
      <c r="I576" s="17" t="s">
        <v>355</v>
      </c>
      <c r="J576" s="18">
        <v>23560305387</v>
      </c>
      <c r="K576" s="19">
        <v>23560305387</v>
      </c>
      <c r="L576" s="19">
        <v>0</v>
      </c>
      <c r="M576" s="19">
        <v>0</v>
      </c>
      <c r="N576" s="19">
        <v>23560305387</v>
      </c>
      <c r="O576" s="19">
        <v>0</v>
      </c>
      <c r="P576" s="19">
        <v>5557809861</v>
      </c>
      <c r="Q576" s="19">
        <v>0</v>
      </c>
      <c r="R576" s="19">
        <v>0</v>
      </c>
      <c r="S576" s="19">
        <v>0</v>
      </c>
      <c r="T576" s="19">
        <v>0</v>
      </c>
      <c r="U576" s="19">
        <v>18002495526</v>
      </c>
      <c r="V576" s="19">
        <v>0</v>
      </c>
      <c r="W576" s="19">
        <v>18002495526</v>
      </c>
      <c r="X576" s="20">
        <f t="shared" si="43"/>
        <v>0</v>
      </c>
      <c r="Y576" s="20">
        <f t="shared" si="40"/>
        <v>0</v>
      </c>
      <c r="Z576" s="20">
        <f t="shared" si="41"/>
        <v>0.23589719104688106</v>
      </c>
      <c r="AA576" s="21">
        <f t="shared" si="42"/>
        <v>0.23589719104688106</v>
      </c>
    </row>
    <row r="577" spans="1:27" ht="135" outlineLevel="2" x14ac:dyDescent="0.25">
      <c r="A577" s="15" t="s">
        <v>347</v>
      </c>
      <c r="B577" s="16" t="s">
        <v>32</v>
      </c>
      <c r="C577" s="16" t="s">
        <v>135</v>
      </c>
      <c r="D577" s="16" t="s">
        <v>136</v>
      </c>
      <c r="E577" s="16" t="s">
        <v>356</v>
      </c>
      <c r="F577" s="16" t="s">
        <v>35</v>
      </c>
      <c r="G577" s="16">
        <v>1310</v>
      </c>
      <c r="H577" s="16">
        <v>3460</v>
      </c>
      <c r="I577" s="17" t="s">
        <v>357</v>
      </c>
      <c r="J577" s="18">
        <v>10097273736</v>
      </c>
      <c r="K577" s="19">
        <v>10097273736</v>
      </c>
      <c r="L577" s="19">
        <v>0</v>
      </c>
      <c r="M577" s="19">
        <v>0</v>
      </c>
      <c r="N577" s="19">
        <v>10097273736</v>
      </c>
      <c r="O577" s="19">
        <v>0</v>
      </c>
      <c r="P577" s="19">
        <v>2635891383.23</v>
      </c>
      <c r="Q577" s="19">
        <v>0</v>
      </c>
      <c r="R577" s="19">
        <v>3754198616.77</v>
      </c>
      <c r="S577" s="19">
        <v>3754198616.77</v>
      </c>
      <c r="T577" s="19">
        <v>0</v>
      </c>
      <c r="U577" s="19">
        <v>3707183736</v>
      </c>
      <c r="V577" s="19">
        <v>0</v>
      </c>
      <c r="W577" s="19">
        <v>3707183736.0000005</v>
      </c>
      <c r="X577" s="20">
        <f t="shared" si="43"/>
        <v>0.37180319311192733</v>
      </c>
      <c r="Y577" s="20">
        <f t="shared" si="40"/>
        <v>0.37180319311192733</v>
      </c>
      <c r="Z577" s="20">
        <f t="shared" si="41"/>
        <v>0.26104980929973276</v>
      </c>
      <c r="AA577" s="21">
        <f t="shared" si="42"/>
        <v>0.63285300241166009</v>
      </c>
    </row>
    <row r="578" spans="1:27" ht="105" outlineLevel="2" x14ac:dyDescent="0.25">
      <c r="A578" s="15" t="s">
        <v>347</v>
      </c>
      <c r="B578" s="16" t="s">
        <v>32</v>
      </c>
      <c r="C578" s="16" t="s">
        <v>135</v>
      </c>
      <c r="D578" s="16" t="s">
        <v>136</v>
      </c>
      <c r="E578" s="16" t="s">
        <v>358</v>
      </c>
      <c r="F578" s="16" t="s">
        <v>35</v>
      </c>
      <c r="G578" s="16">
        <v>1310</v>
      </c>
      <c r="H578" s="16">
        <v>3460</v>
      </c>
      <c r="I578" s="17" t="s">
        <v>359</v>
      </c>
      <c r="J578" s="18">
        <v>49181422115</v>
      </c>
      <c r="K578" s="19">
        <v>49181422115</v>
      </c>
      <c r="L578" s="19">
        <v>0</v>
      </c>
      <c r="M578" s="19">
        <v>0</v>
      </c>
      <c r="N578" s="19">
        <v>49181422115</v>
      </c>
      <c r="O578" s="19">
        <v>0</v>
      </c>
      <c r="P578" s="19">
        <v>0</v>
      </c>
      <c r="Q578" s="19">
        <v>0</v>
      </c>
      <c r="R578" s="19">
        <v>0</v>
      </c>
      <c r="S578" s="19">
        <v>0</v>
      </c>
      <c r="T578" s="19">
        <v>0</v>
      </c>
      <c r="U578" s="19">
        <v>49181422115</v>
      </c>
      <c r="V578" s="19">
        <v>0</v>
      </c>
      <c r="W578" s="19">
        <v>49181422115</v>
      </c>
      <c r="X578" s="20">
        <f t="shared" si="43"/>
        <v>0</v>
      </c>
      <c r="Y578" s="20">
        <f t="shared" si="40"/>
        <v>0</v>
      </c>
      <c r="Z578" s="20">
        <f t="shared" si="41"/>
        <v>0</v>
      </c>
      <c r="AA578" s="21">
        <f t="shared" si="42"/>
        <v>0</v>
      </c>
    </row>
    <row r="579" spans="1:27" ht="90" outlineLevel="2" x14ac:dyDescent="0.25">
      <c r="A579" s="15" t="s">
        <v>347</v>
      </c>
      <c r="B579" s="16" t="s">
        <v>32</v>
      </c>
      <c r="C579" s="16" t="s">
        <v>135</v>
      </c>
      <c r="D579" s="16" t="s">
        <v>136</v>
      </c>
      <c r="E579" s="16" t="s">
        <v>360</v>
      </c>
      <c r="F579" s="16" t="s">
        <v>35</v>
      </c>
      <c r="G579" s="16">
        <v>1310</v>
      </c>
      <c r="H579" s="16">
        <v>3460</v>
      </c>
      <c r="I579" s="17" t="s">
        <v>361</v>
      </c>
      <c r="J579" s="18">
        <v>300000000</v>
      </c>
      <c r="K579" s="19">
        <v>300000000</v>
      </c>
      <c r="L579" s="19">
        <v>0</v>
      </c>
      <c r="M579" s="19">
        <v>0</v>
      </c>
      <c r="N579" s="19">
        <v>300000000</v>
      </c>
      <c r="O579" s="19">
        <v>0</v>
      </c>
      <c r="P579" s="19">
        <v>75000000</v>
      </c>
      <c r="Q579" s="19">
        <v>0</v>
      </c>
      <c r="R579" s="19">
        <v>0</v>
      </c>
      <c r="S579" s="19">
        <v>0</v>
      </c>
      <c r="T579" s="19">
        <v>0</v>
      </c>
      <c r="U579" s="19">
        <v>225000000</v>
      </c>
      <c r="V579" s="19">
        <v>0</v>
      </c>
      <c r="W579" s="19">
        <v>225000000</v>
      </c>
      <c r="X579" s="20">
        <f t="shared" si="43"/>
        <v>0</v>
      </c>
      <c r="Y579" s="20">
        <f t="shared" si="40"/>
        <v>0</v>
      </c>
      <c r="Z579" s="20">
        <f t="shared" si="41"/>
        <v>0.25</v>
      </c>
      <c r="AA579" s="21">
        <f t="shared" si="42"/>
        <v>0.25</v>
      </c>
    </row>
    <row r="580" spans="1:27" ht="135" outlineLevel="2" x14ac:dyDescent="0.25">
      <c r="A580" s="15" t="s">
        <v>347</v>
      </c>
      <c r="B580" s="16" t="s">
        <v>32</v>
      </c>
      <c r="C580" s="16" t="s">
        <v>135</v>
      </c>
      <c r="D580" s="16" t="s">
        <v>136</v>
      </c>
      <c r="E580" s="16" t="s">
        <v>362</v>
      </c>
      <c r="F580" s="16" t="s">
        <v>35</v>
      </c>
      <c r="G580" s="16">
        <v>1310</v>
      </c>
      <c r="H580" s="16">
        <v>3460</v>
      </c>
      <c r="I580" s="17" t="s">
        <v>363</v>
      </c>
      <c r="J580" s="18">
        <v>10902726264</v>
      </c>
      <c r="K580" s="19">
        <v>10902726264</v>
      </c>
      <c r="L580" s="19">
        <v>0</v>
      </c>
      <c r="M580" s="19">
        <v>0</v>
      </c>
      <c r="N580" s="19">
        <v>10902726264</v>
      </c>
      <c r="O580" s="19">
        <v>0</v>
      </c>
      <c r="P580" s="19">
        <v>0</v>
      </c>
      <c r="Q580" s="19">
        <v>0</v>
      </c>
      <c r="R580" s="19">
        <v>0</v>
      </c>
      <c r="S580" s="19">
        <v>0</v>
      </c>
      <c r="T580" s="19">
        <v>0</v>
      </c>
      <c r="U580" s="19">
        <v>10902726264</v>
      </c>
      <c r="V580" s="19">
        <v>0</v>
      </c>
      <c r="W580" s="19">
        <v>10902726264</v>
      </c>
      <c r="X580" s="20">
        <f t="shared" si="43"/>
        <v>0</v>
      </c>
      <c r="Y580" s="20">
        <f t="shared" si="40"/>
        <v>0</v>
      </c>
      <c r="Z580" s="20">
        <f t="shared" si="41"/>
        <v>0</v>
      </c>
      <c r="AA580" s="21">
        <f t="shared" si="42"/>
        <v>0</v>
      </c>
    </row>
    <row r="581" spans="1:27" ht="135" outlineLevel="2" x14ac:dyDescent="0.25">
      <c r="A581" s="15" t="s">
        <v>347</v>
      </c>
      <c r="B581" s="16" t="s">
        <v>32</v>
      </c>
      <c r="C581" s="16" t="s">
        <v>135</v>
      </c>
      <c r="D581" s="16" t="s">
        <v>136</v>
      </c>
      <c r="E581" s="16" t="s">
        <v>364</v>
      </c>
      <c r="F581" s="16" t="s">
        <v>35</v>
      </c>
      <c r="G581" s="16">
        <v>1310</v>
      </c>
      <c r="H581" s="16">
        <v>3460</v>
      </c>
      <c r="I581" s="17" t="s">
        <v>365</v>
      </c>
      <c r="J581" s="18">
        <v>30370172000</v>
      </c>
      <c r="K581" s="19">
        <v>30370172000</v>
      </c>
      <c r="L581" s="19">
        <v>0</v>
      </c>
      <c r="M581" s="19">
        <v>0</v>
      </c>
      <c r="N581" s="19">
        <v>30370172000</v>
      </c>
      <c r="O581" s="19">
        <v>0</v>
      </c>
      <c r="P581" s="19">
        <v>502350799</v>
      </c>
      <c r="Q581" s="19">
        <v>0</v>
      </c>
      <c r="R581" s="19">
        <v>5521849456</v>
      </c>
      <c r="S581" s="19">
        <v>5521849456</v>
      </c>
      <c r="T581" s="19">
        <v>0</v>
      </c>
      <c r="U581" s="19">
        <v>24345971745</v>
      </c>
      <c r="V581" s="19">
        <v>0</v>
      </c>
      <c r="W581" s="19">
        <v>24345971745</v>
      </c>
      <c r="X581" s="20">
        <f t="shared" si="43"/>
        <v>0.18181818186607571</v>
      </c>
      <c r="Y581" s="20">
        <f t="shared" si="40"/>
        <v>0.18181818186607571</v>
      </c>
      <c r="Z581" s="20">
        <f t="shared" si="41"/>
        <v>1.6540927031957541E-2</v>
      </c>
      <c r="AA581" s="21">
        <f t="shared" si="42"/>
        <v>0.19835910889803324</v>
      </c>
    </row>
    <row r="582" spans="1:27" ht="135" outlineLevel="2" x14ac:dyDescent="0.25">
      <c r="A582" s="15" t="s">
        <v>347</v>
      </c>
      <c r="B582" s="16" t="s">
        <v>32</v>
      </c>
      <c r="C582" s="16" t="s">
        <v>135</v>
      </c>
      <c r="D582" s="16" t="s">
        <v>136</v>
      </c>
      <c r="E582" s="16" t="s">
        <v>176</v>
      </c>
      <c r="F582" s="16" t="s">
        <v>35</v>
      </c>
      <c r="G582" s="16">
        <v>1310</v>
      </c>
      <c r="H582" s="16">
        <v>3460</v>
      </c>
      <c r="I582" s="17" t="s">
        <v>366</v>
      </c>
      <c r="J582" s="18">
        <v>1600000000</v>
      </c>
      <c r="K582" s="19">
        <v>1600000000</v>
      </c>
      <c r="L582" s="19">
        <v>0</v>
      </c>
      <c r="M582" s="19">
        <v>0</v>
      </c>
      <c r="N582" s="19">
        <v>1600000000</v>
      </c>
      <c r="O582" s="19">
        <v>0</v>
      </c>
      <c r="P582" s="19">
        <v>100000000</v>
      </c>
      <c r="Q582" s="19">
        <v>0</v>
      </c>
      <c r="R582" s="19">
        <v>400000000</v>
      </c>
      <c r="S582" s="19">
        <v>400000000</v>
      </c>
      <c r="T582" s="19">
        <v>0</v>
      </c>
      <c r="U582" s="19">
        <v>1100000000</v>
      </c>
      <c r="V582" s="19">
        <v>0</v>
      </c>
      <c r="W582" s="19">
        <v>1100000000</v>
      </c>
      <c r="X582" s="20">
        <f t="shared" si="43"/>
        <v>0.25</v>
      </c>
      <c r="Y582" s="20">
        <f t="shared" si="40"/>
        <v>0.25</v>
      </c>
      <c r="Z582" s="20">
        <f t="shared" si="41"/>
        <v>6.25E-2</v>
      </c>
      <c r="AA582" s="21">
        <f t="shared" si="42"/>
        <v>0.3125</v>
      </c>
    </row>
    <row r="583" spans="1:27" ht="135" outlineLevel="2" x14ac:dyDescent="0.25">
      <c r="A583" s="15" t="s">
        <v>347</v>
      </c>
      <c r="B583" s="16" t="s">
        <v>32</v>
      </c>
      <c r="C583" s="16" t="s">
        <v>135</v>
      </c>
      <c r="D583" s="16" t="s">
        <v>136</v>
      </c>
      <c r="E583" s="16" t="s">
        <v>367</v>
      </c>
      <c r="F583" s="16" t="s">
        <v>35</v>
      </c>
      <c r="G583" s="16">
        <v>1310</v>
      </c>
      <c r="H583" s="16">
        <v>3460</v>
      </c>
      <c r="I583" s="17" t="s">
        <v>368</v>
      </c>
      <c r="J583" s="18">
        <v>150000000</v>
      </c>
      <c r="K583" s="19">
        <v>150000000</v>
      </c>
      <c r="L583" s="19">
        <v>0</v>
      </c>
      <c r="M583" s="19">
        <v>0</v>
      </c>
      <c r="N583" s="19">
        <v>150000000</v>
      </c>
      <c r="O583" s="19">
        <v>0</v>
      </c>
      <c r="P583" s="19">
        <v>37500000</v>
      </c>
      <c r="Q583" s="19">
        <v>0</v>
      </c>
      <c r="R583" s="19">
        <v>0</v>
      </c>
      <c r="S583" s="19">
        <v>0</v>
      </c>
      <c r="T583" s="19">
        <v>0</v>
      </c>
      <c r="U583" s="19">
        <v>112500000</v>
      </c>
      <c r="V583" s="19">
        <v>0</v>
      </c>
      <c r="W583" s="19">
        <v>112500000</v>
      </c>
      <c r="X583" s="20">
        <f t="shared" si="43"/>
        <v>0</v>
      </c>
      <c r="Y583" s="20">
        <f t="shared" si="40"/>
        <v>0</v>
      </c>
      <c r="Z583" s="20">
        <f t="shared" si="41"/>
        <v>0.25</v>
      </c>
      <c r="AA583" s="21">
        <f t="shared" si="42"/>
        <v>0.25</v>
      </c>
    </row>
    <row r="584" spans="1:27" ht="90" outlineLevel="2" x14ac:dyDescent="0.25">
      <c r="A584" s="15" t="s">
        <v>347</v>
      </c>
      <c r="B584" s="16" t="s">
        <v>32</v>
      </c>
      <c r="C584" s="16" t="s">
        <v>135</v>
      </c>
      <c r="D584" s="16" t="s">
        <v>136</v>
      </c>
      <c r="E584" s="16" t="s">
        <v>178</v>
      </c>
      <c r="F584" s="16" t="s">
        <v>35</v>
      </c>
      <c r="G584" s="16">
        <v>1310</v>
      </c>
      <c r="H584" s="16">
        <v>3460</v>
      </c>
      <c r="I584" s="17" t="s">
        <v>369</v>
      </c>
      <c r="J584" s="18">
        <v>15000000</v>
      </c>
      <c r="K584" s="19">
        <v>15000000</v>
      </c>
      <c r="L584" s="19">
        <v>0</v>
      </c>
      <c r="M584" s="19">
        <v>0</v>
      </c>
      <c r="N584" s="19">
        <v>15000000</v>
      </c>
      <c r="O584" s="19">
        <v>0</v>
      </c>
      <c r="P584" s="19">
        <v>0</v>
      </c>
      <c r="Q584" s="19">
        <v>0</v>
      </c>
      <c r="R584" s="19">
        <v>0</v>
      </c>
      <c r="S584" s="19">
        <v>0</v>
      </c>
      <c r="T584" s="19">
        <v>0</v>
      </c>
      <c r="U584" s="19">
        <v>15000000</v>
      </c>
      <c r="V584" s="19">
        <v>0</v>
      </c>
      <c r="W584" s="19">
        <v>15000000</v>
      </c>
      <c r="X584" s="20">
        <f t="shared" si="43"/>
        <v>0</v>
      </c>
      <c r="Y584" s="20">
        <f t="shared" si="40"/>
        <v>0</v>
      </c>
      <c r="Z584" s="20">
        <f t="shared" si="41"/>
        <v>0</v>
      </c>
      <c r="AA584" s="21">
        <f t="shared" si="42"/>
        <v>0</v>
      </c>
    </row>
    <row r="585" spans="1:27" ht="315" outlineLevel="2" x14ac:dyDescent="0.25">
      <c r="A585" s="15" t="s">
        <v>347</v>
      </c>
      <c r="B585" s="16" t="s">
        <v>32</v>
      </c>
      <c r="C585" s="16" t="s">
        <v>135</v>
      </c>
      <c r="D585" s="16" t="s">
        <v>136</v>
      </c>
      <c r="E585" s="16" t="s">
        <v>180</v>
      </c>
      <c r="F585" s="16" t="s">
        <v>35</v>
      </c>
      <c r="G585" s="16">
        <v>1310</v>
      </c>
      <c r="H585" s="16">
        <v>3460</v>
      </c>
      <c r="I585" s="17" t="s">
        <v>370</v>
      </c>
      <c r="J585" s="18">
        <v>1617495395</v>
      </c>
      <c r="K585" s="19">
        <v>1617495395</v>
      </c>
      <c r="L585" s="19">
        <v>0</v>
      </c>
      <c r="M585" s="19">
        <v>0</v>
      </c>
      <c r="N585" s="19">
        <v>1617495395</v>
      </c>
      <c r="O585" s="19">
        <v>0</v>
      </c>
      <c r="P585" s="19">
        <v>134791283</v>
      </c>
      <c r="Q585" s="19">
        <v>0</v>
      </c>
      <c r="R585" s="19">
        <v>269582566</v>
      </c>
      <c r="S585" s="19">
        <v>269582566</v>
      </c>
      <c r="T585" s="19">
        <v>0</v>
      </c>
      <c r="U585" s="19">
        <v>1213121546</v>
      </c>
      <c r="V585" s="19">
        <v>0</v>
      </c>
      <c r="W585" s="19">
        <v>1213121546</v>
      </c>
      <c r="X585" s="20">
        <f t="shared" si="43"/>
        <v>0.16666666676970662</v>
      </c>
      <c r="Y585" s="20">
        <f t="shared" si="40"/>
        <v>0.16666666676970662</v>
      </c>
      <c r="Z585" s="20">
        <f t="shared" si="41"/>
        <v>8.3333333384853311E-2</v>
      </c>
      <c r="AA585" s="21">
        <f t="shared" si="42"/>
        <v>0.25000000015455992</v>
      </c>
    </row>
    <row r="586" spans="1:27" ht="135" outlineLevel="2" x14ac:dyDescent="0.25">
      <c r="A586" s="15" t="s">
        <v>347</v>
      </c>
      <c r="B586" s="16" t="s">
        <v>32</v>
      </c>
      <c r="C586" s="16" t="s">
        <v>135</v>
      </c>
      <c r="D586" s="16" t="s">
        <v>371</v>
      </c>
      <c r="E586" s="16"/>
      <c r="F586" s="16" t="s">
        <v>35</v>
      </c>
      <c r="G586" s="16">
        <v>1320</v>
      </c>
      <c r="H586" s="16">
        <v>3460</v>
      </c>
      <c r="I586" s="17" t="s">
        <v>372</v>
      </c>
      <c r="J586" s="18">
        <v>4342626252</v>
      </c>
      <c r="K586" s="19">
        <v>4342626252</v>
      </c>
      <c r="L586" s="19">
        <v>0</v>
      </c>
      <c r="M586" s="19">
        <v>0</v>
      </c>
      <c r="N586" s="19">
        <v>4342626252</v>
      </c>
      <c r="O586" s="19">
        <v>0</v>
      </c>
      <c r="P586" s="19">
        <v>855179063</v>
      </c>
      <c r="Q586" s="19">
        <v>0</v>
      </c>
      <c r="R586" s="19">
        <v>225070000</v>
      </c>
      <c r="S586" s="19">
        <v>224738000</v>
      </c>
      <c r="T586" s="19">
        <v>0</v>
      </c>
      <c r="U586" s="19">
        <v>3262377189</v>
      </c>
      <c r="V586" s="19">
        <v>0</v>
      </c>
      <c r="W586" s="19">
        <v>3262377189</v>
      </c>
      <c r="X586" s="20">
        <f t="shared" si="43"/>
        <v>5.1828084421574119E-2</v>
      </c>
      <c r="Y586" s="20">
        <f t="shared" ref="Y586:Y653" si="44">R586/N586</f>
        <v>5.1828084421574119E-2</v>
      </c>
      <c r="Z586" s="20">
        <f t="shared" ref="Z586:Z653" si="45">(O586+P586+Q586)/N586</f>
        <v>0.1969267013494764</v>
      </c>
      <c r="AA586" s="21">
        <f t="shared" ref="AA586:AA649" si="46">Y586+Z586</f>
        <v>0.24875478577105054</v>
      </c>
    </row>
    <row r="587" spans="1:27" ht="45" outlineLevel="2" x14ac:dyDescent="0.25">
      <c r="A587" s="15" t="s">
        <v>347</v>
      </c>
      <c r="B587" s="16" t="s">
        <v>32</v>
      </c>
      <c r="C587" s="16" t="s">
        <v>135</v>
      </c>
      <c r="D587" s="16" t="s">
        <v>170</v>
      </c>
      <c r="E587" s="16"/>
      <c r="F587" s="16" t="s">
        <v>35</v>
      </c>
      <c r="G587" s="16">
        <v>1320</v>
      </c>
      <c r="H587" s="16">
        <v>3460</v>
      </c>
      <c r="I587" s="17" t="s">
        <v>171</v>
      </c>
      <c r="J587" s="18">
        <v>6461571</v>
      </c>
      <c r="K587" s="19">
        <v>6461571</v>
      </c>
      <c r="L587" s="19">
        <v>0</v>
      </c>
      <c r="M587" s="19">
        <v>0</v>
      </c>
      <c r="N587" s="19">
        <v>6461571</v>
      </c>
      <c r="O587" s="19">
        <v>0</v>
      </c>
      <c r="P587" s="19">
        <v>0</v>
      </c>
      <c r="Q587" s="19">
        <v>0</v>
      </c>
      <c r="R587" s="19">
        <v>1126938.07</v>
      </c>
      <c r="S587" s="19">
        <v>1126938.07</v>
      </c>
      <c r="T587" s="19">
        <v>5334632.93</v>
      </c>
      <c r="U587" s="19">
        <v>5334632.93</v>
      </c>
      <c r="V587" s="19">
        <v>0</v>
      </c>
      <c r="W587" s="19">
        <v>5334632.93</v>
      </c>
      <c r="X587" s="20">
        <f t="shared" si="43"/>
        <v>0.17440620400209175</v>
      </c>
      <c r="Y587" s="20">
        <f t="shared" si="44"/>
        <v>0.17440620400209175</v>
      </c>
      <c r="Z587" s="20">
        <f t="shared" si="45"/>
        <v>0</v>
      </c>
      <c r="AA587" s="21">
        <f t="shared" si="46"/>
        <v>0.17440620400209175</v>
      </c>
    </row>
    <row r="588" spans="1:27" ht="120" outlineLevel="2" x14ac:dyDescent="0.25">
      <c r="A588" s="15" t="s">
        <v>377</v>
      </c>
      <c r="B588" s="16" t="s">
        <v>271</v>
      </c>
      <c r="C588" s="16" t="s">
        <v>135</v>
      </c>
      <c r="D588" s="16" t="s">
        <v>136</v>
      </c>
      <c r="E588" s="16" t="s">
        <v>54</v>
      </c>
      <c r="F588" s="16" t="s">
        <v>35</v>
      </c>
      <c r="G588" s="16">
        <v>1310</v>
      </c>
      <c r="H588" s="16">
        <v>3410</v>
      </c>
      <c r="I588" s="17" t="s">
        <v>137</v>
      </c>
      <c r="J588" s="18">
        <v>907392103</v>
      </c>
      <c r="K588" s="19">
        <v>907392103</v>
      </c>
      <c r="L588" s="19">
        <v>0</v>
      </c>
      <c r="M588" s="19">
        <v>0</v>
      </c>
      <c r="N588" s="19">
        <v>907392103</v>
      </c>
      <c r="O588" s="19">
        <v>0</v>
      </c>
      <c r="P588" s="19">
        <v>760533456.88</v>
      </c>
      <c r="Q588" s="19">
        <v>0</v>
      </c>
      <c r="R588" s="19">
        <v>146858646.12</v>
      </c>
      <c r="S588" s="19">
        <v>146858646.12</v>
      </c>
      <c r="T588" s="19">
        <v>0</v>
      </c>
      <c r="U588" s="19">
        <v>0</v>
      </c>
      <c r="V588" s="19">
        <v>0</v>
      </c>
      <c r="W588" s="19">
        <v>0</v>
      </c>
      <c r="X588" s="20">
        <f t="shared" si="43"/>
        <v>0.16184695197859794</v>
      </c>
      <c r="Y588" s="20">
        <f t="shared" si="44"/>
        <v>0.16184695197859794</v>
      </c>
      <c r="Z588" s="20">
        <f t="shared" si="45"/>
        <v>0.838153048021402</v>
      </c>
      <c r="AA588" s="21">
        <f t="shared" si="46"/>
        <v>1</v>
      </c>
    </row>
    <row r="589" spans="1:27" ht="120" outlineLevel="2" x14ac:dyDescent="0.25">
      <c r="A589" s="15" t="s">
        <v>377</v>
      </c>
      <c r="B589" s="16" t="s">
        <v>271</v>
      </c>
      <c r="C589" s="16" t="s">
        <v>135</v>
      </c>
      <c r="D589" s="16" t="s">
        <v>136</v>
      </c>
      <c r="E589" s="16" t="s">
        <v>138</v>
      </c>
      <c r="F589" s="16" t="s">
        <v>35</v>
      </c>
      <c r="G589" s="16">
        <v>1310</v>
      </c>
      <c r="H589" s="16">
        <v>3410</v>
      </c>
      <c r="I589" s="17" t="s">
        <v>139</v>
      </c>
      <c r="J589" s="18">
        <v>1429345021</v>
      </c>
      <c r="K589" s="19">
        <v>1429345021</v>
      </c>
      <c r="L589" s="19">
        <v>0</v>
      </c>
      <c r="M589" s="19">
        <v>0</v>
      </c>
      <c r="N589" s="19">
        <v>1429345021</v>
      </c>
      <c r="O589" s="19">
        <v>0</v>
      </c>
      <c r="P589" s="19">
        <v>1130499019.3599999</v>
      </c>
      <c r="Q589" s="19">
        <v>0</v>
      </c>
      <c r="R589" s="19">
        <v>298846001.63999999</v>
      </c>
      <c r="S589" s="19">
        <v>298846001.63999999</v>
      </c>
      <c r="T589" s="19">
        <v>0</v>
      </c>
      <c r="U589" s="19">
        <v>0</v>
      </c>
      <c r="V589" s="19">
        <v>0</v>
      </c>
      <c r="W589" s="19">
        <v>1.1920928955078125E-7</v>
      </c>
      <c r="X589" s="20">
        <f t="shared" si="43"/>
        <v>0.20907898180589107</v>
      </c>
      <c r="Y589" s="20">
        <f t="shared" si="44"/>
        <v>0.20907898180589107</v>
      </c>
      <c r="Z589" s="20">
        <f t="shared" si="45"/>
        <v>0.79092101819410887</v>
      </c>
      <c r="AA589" s="21">
        <f t="shared" si="46"/>
        <v>1</v>
      </c>
    </row>
    <row r="590" spans="1:27" ht="180" outlineLevel="2" x14ac:dyDescent="0.25">
      <c r="A590" s="15" t="s">
        <v>377</v>
      </c>
      <c r="B590" s="16" t="s">
        <v>271</v>
      </c>
      <c r="C590" s="16" t="s">
        <v>135</v>
      </c>
      <c r="D590" s="16" t="s">
        <v>136</v>
      </c>
      <c r="E590" s="16" t="s">
        <v>280</v>
      </c>
      <c r="F590" s="16" t="s">
        <v>35</v>
      </c>
      <c r="G590" s="16">
        <v>1310</v>
      </c>
      <c r="H590" s="16">
        <v>3410</v>
      </c>
      <c r="I590" s="17" t="s">
        <v>384</v>
      </c>
      <c r="J590" s="18">
        <v>24598991570</v>
      </c>
      <c r="K590" s="19">
        <v>24598991570</v>
      </c>
      <c r="L590" s="19">
        <v>0</v>
      </c>
      <c r="M590" s="19">
        <v>0</v>
      </c>
      <c r="N590" s="19">
        <v>24598991570</v>
      </c>
      <c r="O590" s="19">
        <v>0</v>
      </c>
      <c r="P590" s="19">
        <v>2331742478.2399998</v>
      </c>
      <c r="Q590" s="19">
        <v>0</v>
      </c>
      <c r="R590" s="19">
        <v>3616460832.7600002</v>
      </c>
      <c r="S590" s="19">
        <v>3616460832.7600002</v>
      </c>
      <c r="T590" s="19">
        <v>0</v>
      </c>
      <c r="U590" s="19">
        <v>18650788259</v>
      </c>
      <c r="V590" s="19">
        <v>0</v>
      </c>
      <c r="W590" s="19">
        <v>18650788259</v>
      </c>
      <c r="X590" s="20">
        <f t="shared" si="43"/>
        <v>0.14701662962356957</v>
      </c>
      <c r="Y590" s="20">
        <f t="shared" si="44"/>
        <v>0.14701662962356957</v>
      </c>
      <c r="Z590" s="20">
        <f t="shared" si="45"/>
        <v>9.4790165344977181E-2</v>
      </c>
      <c r="AA590" s="21">
        <f t="shared" si="46"/>
        <v>0.24180679496854673</v>
      </c>
    </row>
    <row r="591" spans="1:27" ht="75" outlineLevel="2" x14ac:dyDescent="0.25">
      <c r="A591" s="15" t="s">
        <v>377</v>
      </c>
      <c r="B591" s="16" t="s">
        <v>271</v>
      </c>
      <c r="C591" s="16" t="s">
        <v>135</v>
      </c>
      <c r="D591" s="16" t="s">
        <v>136</v>
      </c>
      <c r="E591" s="16" t="s">
        <v>140</v>
      </c>
      <c r="F591" s="16" t="s">
        <v>35</v>
      </c>
      <c r="G591" s="16">
        <v>1310</v>
      </c>
      <c r="H591" s="16">
        <v>3410</v>
      </c>
      <c r="I591" s="17" t="s">
        <v>385</v>
      </c>
      <c r="J591" s="18">
        <v>8061053498</v>
      </c>
      <c r="K591" s="19">
        <v>8061053498</v>
      </c>
      <c r="L591" s="19"/>
      <c r="M591" s="19">
        <v>-494048</v>
      </c>
      <c r="N591" s="19">
        <v>8060559450</v>
      </c>
      <c r="O591" s="19">
        <v>0</v>
      </c>
      <c r="P591" s="19">
        <v>19761.47</v>
      </c>
      <c r="Q591" s="19">
        <v>0</v>
      </c>
      <c r="R591" s="19">
        <v>1014927054.84</v>
      </c>
      <c r="S591" s="19">
        <v>490175877.81999999</v>
      </c>
      <c r="T591" s="19">
        <v>7045612633.6899996</v>
      </c>
      <c r="U591" s="19">
        <v>7046106681.6899996</v>
      </c>
      <c r="V591" s="19">
        <v>0</v>
      </c>
      <c r="W591" s="19">
        <v>7045612633.6899996</v>
      </c>
      <c r="X591" s="20">
        <f t="shared" si="43"/>
        <v>0.12590501416369584</v>
      </c>
      <c r="Y591" s="20">
        <f t="shared" si="44"/>
        <v>0.12591273113679474</v>
      </c>
      <c r="Z591" s="20">
        <f t="shared" si="45"/>
        <v>2.451625116417943E-6</v>
      </c>
      <c r="AA591" s="21">
        <f t="shared" si="46"/>
        <v>0.12591518276191116</v>
      </c>
    </row>
    <row r="592" spans="1:27" ht="195" outlineLevel="2" x14ac:dyDescent="0.25">
      <c r="A592" s="15" t="s">
        <v>377</v>
      </c>
      <c r="B592" s="16" t="s">
        <v>271</v>
      </c>
      <c r="C592" s="16" t="s">
        <v>135</v>
      </c>
      <c r="D592" s="16" t="s">
        <v>136</v>
      </c>
      <c r="E592" s="16" t="s">
        <v>386</v>
      </c>
      <c r="F592" s="16" t="s">
        <v>35</v>
      </c>
      <c r="G592" s="16">
        <v>1310</v>
      </c>
      <c r="H592" s="16">
        <v>3410</v>
      </c>
      <c r="I592" s="17" t="s">
        <v>387</v>
      </c>
      <c r="J592" s="18">
        <v>50304573</v>
      </c>
      <c r="K592" s="19">
        <v>50304573</v>
      </c>
      <c r="L592" s="19">
        <v>0</v>
      </c>
      <c r="M592" s="19">
        <v>0</v>
      </c>
      <c r="N592" s="19">
        <v>50304573</v>
      </c>
      <c r="O592" s="19">
        <v>0</v>
      </c>
      <c r="P592" s="19">
        <v>37728429</v>
      </c>
      <c r="Q592" s="19">
        <v>0</v>
      </c>
      <c r="R592" s="19">
        <v>0</v>
      </c>
      <c r="S592" s="19">
        <v>0</v>
      </c>
      <c r="T592" s="19">
        <v>0</v>
      </c>
      <c r="U592" s="19">
        <v>12576144</v>
      </c>
      <c r="V592" s="19">
        <v>0</v>
      </c>
      <c r="W592" s="19">
        <v>12576144</v>
      </c>
      <c r="X592" s="20">
        <f t="shared" si="43"/>
        <v>0</v>
      </c>
      <c r="Y592" s="20">
        <f t="shared" si="44"/>
        <v>0</v>
      </c>
      <c r="Z592" s="20">
        <f t="shared" si="45"/>
        <v>0.74999998509081867</v>
      </c>
      <c r="AA592" s="21">
        <f t="shared" si="46"/>
        <v>0.74999998509081867</v>
      </c>
    </row>
    <row r="593" spans="1:27" ht="210" outlineLevel="2" x14ac:dyDescent="0.25">
      <c r="A593" s="15" t="s">
        <v>377</v>
      </c>
      <c r="B593" s="16" t="s">
        <v>271</v>
      </c>
      <c r="C593" s="16" t="s">
        <v>135</v>
      </c>
      <c r="D593" s="16" t="s">
        <v>136</v>
      </c>
      <c r="E593" s="16" t="s">
        <v>388</v>
      </c>
      <c r="F593" s="16" t="s">
        <v>35</v>
      </c>
      <c r="G593" s="16">
        <v>1310</v>
      </c>
      <c r="H593" s="16">
        <v>3410</v>
      </c>
      <c r="I593" s="17" t="s">
        <v>389</v>
      </c>
      <c r="J593" s="18">
        <v>262414854</v>
      </c>
      <c r="K593" s="19">
        <v>262414854</v>
      </c>
      <c r="L593" s="19">
        <v>0</v>
      </c>
      <c r="M593" s="19">
        <v>0</v>
      </c>
      <c r="N593" s="19">
        <v>262414854</v>
      </c>
      <c r="O593" s="19">
        <v>0</v>
      </c>
      <c r="P593" s="19">
        <v>0</v>
      </c>
      <c r="Q593" s="19">
        <v>0</v>
      </c>
      <c r="R593" s="19">
        <v>0</v>
      </c>
      <c r="S593" s="19">
        <v>0</v>
      </c>
      <c r="T593" s="19">
        <v>65603714</v>
      </c>
      <c r="U593" s="19">
        <v>262414854</v>
      </c>
      <c r="V593" s="19">
        <v>0</v>
      </c>
      <c r="W593" s="19">
        <v>262414854</v>
      </c>
      <c r="X593" s="20">
        <f t="shared" si="43"/>
        <v>0</v>
      </c>
      <c r="Y593" s="20">
        <f t="shared" si="44"/>
        <v>0</v>
      </c>
      <c r="Z593" s="20">
        <f t="shared" si="45"/>
        <v>0</v>
      </c>
      <c r="AA593" s="21">
        <f t="shared" si="46"/>
        <v>0</v>
      </c>
    </row>
    <row r="594" spans="1:27" ht="240" outlineLevel="2" x14ac:dyDescent="0.25">
      <c r="A594" s="15" t="s">
        <v>377</v>
      </c>
      <c r="B594" s="16" t="s">
        <v>271</v>
      </c>
      <c r="C594" s="16" t="s">
        <v>135</v>
      </c>
      <c r="D594" s="16" t="s">
        <v>136</v>
      </c>
      <c r="E594" s="16" t="s">
        <v>146</v>
      </c>
      <c r="F594" s="16" t="s">
        <v>35</v>
      </c>
      <c r="G594" s="16">
        <v>1310</v>
      </c>
      <c r="H594" s="16">
        <v>3410</v>
      </c>
      <c r="I594" s="17" t="s">
        <v>390</v>
      </c>
      <c r="J594" s="18">
        <v>0</v>
      </c>
      <c r="K594" s="19">
        <v>0</v>
      </c>
      <c r="L594" s="19"/>
      <c r="M594" s="19">
        <v>494048</v>
      </c>
      <c r="N594" s="19">
        <v>494048</v>
      </c>
      <c r="O594" s="19">
        <v>0</v>
      </c>
      <c r="P594" s="19">
        <v>494048</v>
      </c>
      <c r="Q594" s="19">
        <v>0</v>
      </c>
      <c r="R594" s="19">
        <v>0</v>
      </c>
      <c r="S594" s="19">
        <v>0</v>
      </c>
      <c r="T594" s="19">
        <v>-494048</v>
      </c>
      <c r="U594" s="19">
        <v>-494048</v>
      </c>
      <c r="V594" s="19">
        <v>0</v>
      </c>
      <c r="W594" s="19">
        <v>0</v>
      </c>
      <c r="X594" s="20">
        <v>0</v>
      </c>
      <c r="Y594" s="20">
        <f t="shared" si="44"/>
        <v>0</v>
      </c>
      <c r="Z594" s="20">
        <f t="shared" si="45"/>
        <v>1</v>
      </c>
      <c r="AA594" s="21">
        <f t="shared" si="46"/>
        <v>1</v>
      </c>
    </row>
    <row r="595" spans="1:27" ht="120" outlineLevel="2" x14ac:dyDescent="0.25">
      <c r="A595" s="15" t="s">
        <v>377</v>
      </c>
      <c r="B595" s="16" t="s">
        <v>271</v>
      </c>
      <c r="C595" s="16" t="s">
        <v>135</v>
      </c>
      <c r="D595" s="16" t="s">
        <v>136</v>
      </c>
      <c r="E595" s="16" t="s">
        <v>391</v>
      </c>
      <c r="F595" s="16" t="s">
        <v>35</v>
      </c>
      <c r="G595" s="16">
        <v>1310</v>
      </c>
      <c r="H595" s="16">
        <v>3410</v>
      </c>
      <c r="I595" s="17" t="s">
        <v>392</v>
      </c>
      <c r="J595" s="18">
        <v>12576143</v>
      </c>
      <c r="K595" s="19">
        <v>12576143</v>
      </c>
      <c r="L595" s="19">
        <v>0</v>
      </c>
      <c r="M595" s="19">
        <v>0</v>
      </c>
      <c r="N595" s="19">
        <v>12576143</v>
      </c>
      <c r="O595" s="19">
        <v>0</v>
      </c>
      <c r="P595" s="19">
        <v>3144036</v>
      </c>
      <c r="Q595" s="19">
        <v>0</v>
      </c>
      <c r="R595" s="19">
        <v>0</v>
      </c>
      <c r="S595" s="19">
        <v>0</v>
      </c>
      <c r="T595" s="19">
        <v>0</v>
      </c>
      <c r="U595" s="19">
        <v>9432107</v>
      </c>
      <c r="V595" s="19">
        <v>0</v>
      </c>
      <c r="W595" s="19">
        <v>9432107</v>
      </c>
      <c r="X595" s="20">
        <f t="shared" ref="X595:X658" si="47">R595/K595</f>
        <v>0</v>
      </c>
      <c r="Y595" s="20">
        <f t="shared" si="44"/>
        <v>0</v>
      </c>
      <c r="Z595" s="20">
        <f t="shared" si="45"/>
        <v>0.2500000198789088</v>
      </c>
      <c r="AA595" s="21">
        <f t="shared" si="46"/>
        <v>0.2500000198789088</v>
      </c>
    </row>
    <row r="596" spans="1:27" ht="300" outlineLevel="2" x14ac:dyDescent="0.25">
      <c r="A596" s="15" t="s">
        <v>377</v>
      </c>
      <c r="B596" s="16" t="s">
        <v>271</v>
      </c>
      <c r="C596" s="16" t="s">
        <v>135</v>
      </c>
      <c r="D596" s="16" t="s">
        <v>136</v>
      </c>
      <c r="E596" s="16" t="s">
        <v>150</v>
      </c>
      <c r="F596" s="16">
        <v>665</v>
      </c>
      <c r="G596" s="16">
        <v>1310</v>
      </c>
      <c r="H596" s="16">
        <v>3410</v>
      </c>
      <c r="I596" s="17" t="s">
        <v>393</v>
      </c>
      <c r="J596" s="18">
        <v>0</v>
      </c>
      <c r="K596" s="19">
        <v>4345534781</v>
      </c>
      <c r="L596" s="19">
        <v>0</v>
      </c>
      <c r="M596" s="19">
        <v>0</v>
      </c>
      <c r="N596" s="19">
        <v>4345534781</v>
      </c>
      <c r="O596" s="19">
        <v>0</v>
      </c>
      <c r="P596" s="19">
        <v>0</v>
      </c>
      <c r="Q596" s="19">
        <v>0</v>
      </c>
      <c r="R596" s="19">
        <v>0</v>
      </c>
      <c r="S596" s="19">
        <v>0</v>
      </c>
      <c r="T596" s="19">
        <v>4345534781</v>
      </c>
      <c r="U596" s="19">
        <v>4345534781</v>
      </c>
      <c r="V596" s="19">
        <v>0</v>
      </c>
      <c r="W596" s="19">
        <v>4345534781</v>
      </c>
      <c r="X596" s="20">
        <f t="shared" si="47"/>
        <v>0</v>
      </c>
      <c r="Y596" s="20">
        <f t="shared" si="44"/>
        <v>0</v>
      </c>
      <c r="Z596" s="20">
        <f t="shared" si="45"/>
        <v>0</v>
      </c>
      <c r="AA596" s="21">
        <f t="shared" si="46"/>
        <v>0</v>
      </c>
    </row>
    <row r="597" spans="1:27" ht="45" outlineLevel="2" x14ac:dyDescent="0.25">
      <c r="A597" s="15" t="s">
        <v>377</v>
      </c>
      <c r="B597" s="16" t="s">
        <v>271</v>
      </c>
      <c r="C597" s="16" t="s">
        <v>135</v>
      </c>
      <c r="D597" s="16" t="s">
        <v>170</v>
      </c>
      <c r="E597" s="16"/>
      <c r="F597" s="16" t="s">
        <v>35</v>
      </c>
      <c r="G597" s="16">
        <v>1320</v>
      </c>
      <c r="H597" s="16">
        <v>3410</v>
      </c>
      <c r="I597" s="17" t="s">
        <v>171</v>
      </c>
      <c r="J597" s="18">
        <v>2860596288</v>
      </c>
      <c r="K597" s="19">
        <v>2860596288</v>
      </c>
      <c r="L597" s="19">
        <v>0</v>
      </c>
      <c r="M597" s="19">
        <v>0</v>
      </c>
      <c r="N597" s="19">
        <v>2860596288</v>
      </c>
      <c r="O597" s="19">
        <v>0</v>
      </c>
      <c r="P597" s="19">
        <v>0</v>
      </c>
      <c r="Q597" s="19">
        <v>0</v>
      </c>
      <c r="R597" s="19">
        <v>506857651.38999999</v>
      </c>
      <c r="S597" s="19">
        <v>506857651.38999999</v>
      </c>
      <c r="T597" s="19">
        <v>2353738636.6100001</v>
      </c>
      <c r="U597" s="19">
        <v>2353738636.6100001</v>
      </c>
      <c r="V597" s="19">
        <v>0</v>
      </c>
      <c r="W597" s="19">
        <v>2353738636.6100001</v>
      </c>
      <c r="X597" s="20">
        <f t="shared" si="47"/>
        <v>0.17718601311070428</v>
      </c>
      <c r="Y597" s="20">
        <f t="shared" si="44"/>
        <v>0.17718601311070428</v>
      </c>
      <c r="Z597" s="20">
        <f t="shared" si="45"/>
        <v>0</v>
      </c>
      <c r="AA597" s="21">
        <f t="shared" si="46"/>
        <v>0.17718601311070428</v>
      </c>
    </row>
    <row r="598" spans="1:27" ht="315" outlineLevel="2" x14ac:dyDescent="0.25">
      <c r="A598" s="15" t="s">
        <v>377</v>
      </c>
      <c r="B598" s="16" t="s">
        <v>271</v>
      </c>
      <c r="C598" s="16" t="s">
        <v>135</v>
      </c>
      <c r="D598" s="16" t="s">
        <v>172</v>
      </c>
      <c r="E598" s="16" t="s">
        <v>54</v>
      </c>
      <c r="F598" s="16" t="s">
        <v>35</v>
      </c>
      <c r="G598" s="16">
        <v>1320</v>
      </c>
      <c r="H598" s="16">
        <v>3410</v>
      </c>
      <c r="I598" s="17" t="s">
        <v>394</v>
      </c>
      <c r="J598" s="18">
        <v>202281955</v>
      </c>
      <c r="K598" s="19">
        <v>202281955</v>
      </c>
      <c r="L598" s="19">
        <v>0</v>
      </c>
      <c r="M598" s="19">
        <v>0</v>
      </c>
      <c r="N598" s="19">
        <v>202281955</v>
      </c>
      <c r="O598" s="19">
        <v>0</v>
      </c>
      <c r="P598" s="19">
        <v>0</v>
      </c>
      <c r="Q598" s="19">
        <v>0</v>
      </c>
      <c r="R598" s="19">
        <v>0</v>
      </c>
      <c r="S598" s="19">
        <v>0</v>
      </c>
      <c r="T598" s="19">
        <v>0</v>
      </c>
      <c r="U598" s="19">
        <v>202281955</v>
      </c>
      <c r="V598" s="19">
        <v>0</v>
      </c>
      <c r="W598" s="19">
        <v>202281955</v>
      </c>
      <c r="X598" s="20">
        <f t="shared" si="47"/>
        <v>0</v>
      </c>
      <c r="Y598" s="20">
        <f t="shared" si="44"/>
        <v>0</v>
      </c>
      <c r="Z598" s="20">
        <f t="shared" si="45"/>
        <v>0</v>
      </c>
      <c r="AA598" s="21">
        <f t="shared" si="46"/>
        <v>0</v>
      </c>
    </row>
    <row r="599" spans="1:27" ht="75" outlineLevel="2" x14ac:dyDescent="0.25">
      <c r="A599" s="15" t="s">
        <v>377</v>
      </c>
      <c r="B599" s="16" t="s">
        <v>271</v>
      </c>
      <c r="C599" s="16" t="s">
        <v>135</v>
      </c>
      <c r="D599" s="16" t="s">
        <v>395</v>
      </c>
      <c r="E599" s="16"/>
      <c r="F599" s="16" t="s">
        <v>35</v>
      </c>
      <c r="G599" s="16">
        <v>1320</v>
      </c>
      <c r="H599" s="16">
        <v>3410</v>
      </c>
      <c r="I599" s="17" t="s">
        <v>396</v>
      </c>
      <c r="J599" s="18">
        <v>7000000</v>
      </c>
      <c r="K599" s="19">
        <v>7000000</v>
      </c>
      <c r="L599" s="19">
        <v>0</v>
      </c>
      <c r="M599" s="19">
        <v>0</v>
      </c>
      <c r="N599" s="19">
        <v>7000000</v>
      </c>
      <c r="O599" s="19">
        <v>0</v>
      </c>
      <c r="P599" s="19">
        <v>1400000</v>
      </c>
      <c r="Q599" s="19">
        <v>0</v>
      </c>
      <c r="R599" s="19">
        <v>0</v>
      </c>
      <c r="S599" s="19">
        <v>0</v>
      </c>
      <c r="T599" s="19">
        <v>0</v>
      </c>
      <c r="U599" s="19">
        <v>5600000</v>
      </c>
      <c r="V599" s="19">
        <v>0</v>
      </c>
      <c r="W599" s="19">
        <v>5600000</v>
      </c>
      <c r="X599" s="20">
        <f t="shared" si="47"/>
        <v>0</v>
      </c>
      <c r="Y599" s="20">
        <f t="shared" si="44"/>
        <v>0</v>
      </c>
      <c r="Z599" s="20">
        <f t="shared" si="45"/>
        <v>0.2</v>
      </c>
      <c r="AA599" s="21">
        <f t="shared" si="46"/>
        <v>0.2</v>
      </c>
    </row>
    <row r="600" spans="1:27" ht="120" outlineLevel="2" x14ac:dyDescent="0.25">
      <c r="A600" s="15" t="s">
        <v>377</v>
      </c>
      <c r="B600" s="16" t="s">
        <v>275</v>
      </c>
      <c r="C600" s="16" t="s">
        <v>135</v>
      </c>
      <c r="D600" s="16" t="s">
        <v>136</v>
      </c>
      <c r="E600" s="16" t="s">
        <v>54</v>
      </c>
      <c r="F600" s="16" t="s">
        <v>35</v>
      </c>
      <c r="G600" s="16">
        <v>1310</v>
      </c>
      <c r="H600" s="16">
        <v>3420</v>
      </c>
      <c r="I600" s="17" t="s">
        <v>137</v>
      </c>
      <c r="J600" s="18">
        <v>428162802</v>
      </c>
      <c r="K600" s="19">
        <v>428162802</v>
      </c>
      <c r="L600" s="19">
        <v>0</v>
      </c>
      <c r="M600" s="19">
        <v>0</v>
      </c>
      <c r="N600" s="19">
        <v>428162802</v>
      </c>
      <c r="O600" s="19">
        <v>0</v>
      </c>
      <c r="P600" s="19">
        <v>362910776.64999998</v>
      </c>
      <c r="Q600" s="19">
        <v>0</v>
      </c>
      <c r="R600" s="19">
        <v>65252025.350000001</v>
      </c>
      <c r="S600" s="19">
        <v>65252025.350000001</v>
      </c>
      <c r="T600" s="19">
        <v>0</v>
      </c>
      <c r="U600" s="19">
        <v>0</v>
      </c>
      <c r="V600" s="19">
        <v>0</v>
      </c>
      <c r="W600" s="19">
        <v>2.2351741790771484E-8</v>
      </c>
      <c r="X600" s="20">
        <f t="shared" si="47"/>
        <v>0.152400033457367</v>
      </c>
      <c r="Y600" s="20">
        <f t="shared" si="44"/>
        <v>0.152400033457367</v>
      </c>
      <c r="Z600" s="20">
        <f t="shared" si="45"/>
        <v>0.84759996654263292</v>
      </c>
      <c r="AA600" s="21">
        <f t="shared" si="46"/>
        <v>0.99999999999999989</v>
      </c>
    </row>
    <row r="601" spans="1:27" ht="120" outlineLevel="2" x14ac:dyDescent="0.25">
      <c r="A601" s="15" t="s">
        <v>377</v>
      </c>
      <c r="B601" s="16" t="s">
        <v>275</v>
      </c>
      <c r="C601" s="16" t="s">
        <v>135</v>
      </c>
      <c r="D601" s="16" t="s">
        <v>136</v>
      </c>
      <c r="E601" s="16" t="s">
        <v>138</v>
      </c>
      <c r="F601" s="16" t="s">
        <v>35</v>
      </c>
      <c r="G601" s="16">
        <v>1310</v>
      </c>
      <c r="H601" s="16">
        <v>3420</v>
      </c>
      <c r="I601" s="17" t="s">
        <v>139</v>
      </c>
      <c r="J601" s="18">
        <v>681707421</v>
      </c>
      <c r="K601" s="19">
        <v>681707421</v>
      </c>
      <c r="L601" s="19">
        <v>0</v>
      </c>
      <c r="M601" s="19">
        <v>0</v>
      </c>
      <c r="N601" s="19">
        <v>681707421</v>
      </c>
      <c r="O601" s="19">
        <v>0</v>
      </c>
      <c r="P601" s="19">
        <v>538598480.96000004</v>
      </c>
      <c r="Q601" s="19">
        <v>0</v>
      </c>
      <c r="R601" s="19">
        <v>143108940.03999999</v>
      </c>
      <c r="S601" s="19">
        <v>143108940.03999999</v>
      </c>
      <c r="T601" s="19">
        <v>0</v>
      </c>
      <c r="U601" s="19">
        <v>0</v>
      </c>
      <c r="V601" s="19">
        <v>0</v>
      </c>
      <c r="W601" s="19">
        <v>-2.9802322387695313E-8</v>
      </c>
      <c r="X601" s="20">
        <f t="shared" si="47"/>
        <v>0.20992721456673125</v>
      </c>
      <c r="Y601" s="20">
        <f t="shared" si="44"/>
        <v>0.20992721456673125</v>
      </c>
      <c r="Z601" s="20">
        <f t="shared" si="45"/>
        <v>0.79007278543326875</v>
      </c>
      <c r="AA601" s="21">
        <f t="shared" si="46"/>
        <v>1</v>
      </c>
    </row>
    <row r="602" spans="1:27" ht="195" outlineLevel="2" x14ac:dyDescent="0.25">
      <c r="A602" s="15" t="s">
        <v>377</v>
      </c>
      <c r="B602" s="16" t="s">
        <v>275</v>
      </c>
      <c r="C602" s="16" t="s">
        <v>135</v>
      </c>
      <c r="D602" s="16" t="s">
        <v>136</v>
      </c>
      <c r="E602" s="16" t="s">
        <v>280</v>
      </c>
      <c r="F602" s="16" t="s">
        <v>35</v>
      </c>
      <c r="G602" s="16">
        <v>1310</v>
      </c>
      <c r="H602" s="16">
        <v>3420</v>
      </c>
      <c r="I602" s="17" t="s">
        <v>403</v>
      </c>
      <c r="J602" s="18">
        <v>5036714951</v>
      </c>
      <c r="K602" s="19">
        <v>5036714951</v>
      </c>
      <c r="L602" s="19">
        <v>0</v>
      </c>
      <c r="M602" s="19">
        <v>0</v>
      </c>
      <c r="N602" s="19">
        <v>5036714951</v>
      </c>
      <c r="O602" s="19">
        <v>0</v>
      </c>
      <c r="P602" s="19">
        <v>490452574.25999999</v>
      </c>
      <c r="Q602" s="19">
        <v>0</v>
      </c>
      <c r="R602" s="19">
        <v>787993427.74000001</v>
      </c>
      <c r="S602" s="19">
        <v>787993427.74000001</v>
      </c>
      <c r="T602" s="19">
        <v>0</v>
      </c>
      <c r="U602" s="19">
        <v>3758268949</v>
      </c>
      <c r="V602" s="19">
        <v>0</v>
      </c>
      <c r="W602" s="19">
        <v>3758268949</v>
      </c>
      <c r="X602" s="20">
        <f t="shared" si="47"/>
        <v>0.15644987564435231</v>
      </c>
      <c r="Y602" s="20">
        <f t="shared" si="44"/>
        <v>0.15644987564435231</v>
      </c>
      <c r="Z602" s="20">
        <f t="shared" si="45"/>
        <v>9.7375487600826899E-2</v>
      </c>
      <c r="AA602" s="21">
        <f t="shared" si="46"/>
        <v>0.25382536324517924</v>
      </c>
    </row>
    <row r="603" spans="1:27" ht="75" outlineLevel="2" x14ac:dyDescent="0.25">
      <c r="A603" s="15" t="s">
        <v>377</v>
      </c>
      <c r="B603" s="16" t="s">
        <v>275</v>
      </c>
      <c r="C603" s="16" t="s">
        <v>135</v>
      </c>
      <c r="D603" s="16" t="s">
        <v>136</v>
      </c>
      <c r="E603" s="16" t="s">
        <v>140</v>
      </c>
      <c r="F603" s="16" t="s">
        <v>35</v>
      </c>
      <c r="G603" s="16">
        <v>1310</v>
      </c>
      <c r="H603" s="16">
        <v>3420</v>
      </c>
      <c r="I603" s="17" t="s">
        <v>141</v>
      </c>
      <c r="J603" s="18">
        <v>3752862091</v>
      </c>
      <c r="K603" s="19">
        <v>3752862091</v>
      </c>
      <c r="L603" s="19">
        <v>0</v>
      </c>
      <c r="M603" s="19">
        <v>0</v>
      </c>
      <c r="N603" s="19">
        <v>3752862091</v>
      </c>
      <c r="O603" s="19">
        <v>0</v>
      </c>
      <c r="P603" s="19">
        <v>0</v>
      </c>
      <c r="Q603" s="19">
        <v>0</v>
      </c>
      <c r="R603" s="19">
        <v>502038741.38</v>
      </c>
      <c r="S603" s="19">
        <v>246323689.86000001</v>
      </c>
      <c r="T603" s="19">
        <v>3250823349.6199999</v>
      </c>
      <c r="U603" s="19">
        <v>3250823349.6199999</v>
      </c>
      <c r="V603" s="19">
        <v>0</v>
      </c>
      <c r="W603" s="19">
        <v>3250823349.6199999</v>
      </c>
      <c r="X603" s="20">
        <f t="shared" si="47"/>
        <v>0.1337748974533261</v>
      </c>
      <c r="Y603" s="20">
        <f t="shared" si="44"/>
        <v>0.1337748974533261</v>
      </c>
      <c r="Z603" s="20">
        <f t="shared" si="45"/>
        <v>0</v>
      </c>
      <c r="AA603" s="21">
        <f t="shared" si="46"/>
        <v>0.1337748974533261</v>
      </c>
    </row>
    <row r="604" spans="1:27" ht="210" outlineLevel="2" x14ac:dyDescent="0.25">
      <c r="A604" s="15" t="s">
        <v>377</v>
      </c>
      <c r="B604" s="16" t="s">
        <v>275</v>
      </c>
      <c r="C604" s="16" t="s">
        <v>135</v>
      </c>
      <c r="D604" s="16" t="s">
        <v>136</v>
      </c>
      <c r="E604" s="16" t="s">
        <v>386</v>
      </c>
      <c r="F604" s="16" t="s">
        <v>35</v>
      </c>
      <c r="G604" s="16">
        <v>1310</v>
      </c>
      <c r="H604" s="16">
        <v>3420</v>
      </c>
      <c r="I604" s="17" t="s">
        <v>404</v>
      </c>
      <c r="J604" s="18">
        <v>33536382</v>
      </c>
      <c r="K604" s="19">
        <v>33536382</v>
      </c>
      <c r="L604" s="19">
        <v>0</v>
      </c>
      <c r="M604" s="19">
        <v>0</v>
      </c>
      <c r="N604" s="19">
        <v>33536382</v>
      </c>
      <c r="O604" s="19">
        <v>0</v>
      </c>
      <c r="P604" s="19">
        <v>14596879.640000001</v>
      </c>
      <c r="Q604" s="19">
        <v>0</v>
      </c>
      <c r="R604" s="19">
        <v>18939502.359999999</v>
      </c>
      <c r="S604" s="19">
        <v>18939502.359999999</v>
      </c>
      <c r="T604" s="19">
        <v>0</v>
      </c>
      <c r="U604" s="19">
        <v>0</v>
      </c>
      <c r="V604" s="19">
        <v>0</v>
      </c>
      <c r="W604" s="19">
        <v>0</v>
      </c>
      <c r="X604" s="20">
        <f t="shared" si="47"/>
        <v>0.56474494952973753</v>
      </c>
      <c r="Y604" s="20">
        <f t="shared" si="44"/>
        <v>0.56474494952973753</v>
      </c>
      <c r="Z604" s="20">
        <f t="shared" si="45"/>
        <v>0.43525505047026242</v>
      </c>
      <c r="AA604" s="21">
        <f t="shared" si="46"/>
        <v>1</v>
      </c>
    </row>
    <row r="605" spans="1:27" ht="75" outlineLevel="2" x14ac:dyDescent="0.25">
      <c r="A605" s="15" t="s">
        <v>377</v>
      </c>
      <c r="B605" s="16" t="s">
        <v>275</v>
      </c>
      <c r="C605" s="16" t="s">
        <v>135</v>
      </c>
      <c r="D605" s="16" t="s">
        <v>136</v>
      </c>
      <c r="E605" s="16" t="s">
        <v>388</v>
      </c>
      <c r="F605" s="16" t="s">
        <v>35</v>
      </c>
      <c r="G605" s="16">
        <v>1310</v>
      </c>
      <c r="H605" s="16">
        <v>3420</v>
      </c>
      <c r="I605" s="17" t="s">
        <v>405</v>
      </c>
      <c r="J605" s="18">
        <v>232401533</v>
      </c>
      <c r="K605" s="19">
        <v>232401533</v>
      </c>
      <c r="L605" s="19">
        <v>0</v>
      </c>
      <c r="M605" s="19">
        <v>0</v>
      </c>
      <c r="N605" s="19">
        <v>232401533</v>
      </c>
      <c r="O605" s="19">
        <v>0</v>
      </c>
      <c r="P605" s="19">
        <v>13015097</v>
      </c>
      <c r="Q605" s="19">
        <v>0</v>
      </c>
      <c r="R605" s="19">
        <v>39045291</v>
      </c>
      <c r="S605" s="19">
        <v>39045291</v>
      </c>
      <c r="T605" s="19">
        <v>14340052</v>
      </c>
      <c r="U605" s="19">
        <v>180341145</v>
      </c>
      <c r="V605" s="19">
        <v>0</v>
      </c>
      <c r="W605" s="19">
        <v>180341145</v>
      </c>
      <c r="X605" s="20">
        <f t="shared" si="47"/>
        <v>0.16800788917343329</v>
      </c>
      <c r="Y605" s="20">
        <f t="shared" si="44"/>
        <v>0.16800788917343329</v>
      </c>
      <c r="Z605" s="20">
        <f t="shared" si="45"/>
        <v>5.6002629724477761E-2</v>
      </c>
      <c r="AA605" s="21">
        <f t="shared" si="46"/>
        <v>0.22401051889791104</v>
      </c>
    </row>
    <row r="606" spans="1:27" ht="105" outlineLevel="2" x14ac:dyDescent="0.25">
      <c r="A606" s="15" t="s">
        <v>377</v>
      </c>
      <c r="B606" s="16" t="s">
        <v>275</v>
      </c>
      <c r="C606" s="16" t="s">
        <v>135</v>
      </c>
      <c r="D606" s="16" t="s">
        <v>136</v>
      </c>
      <c r="E606" s="16" t="s">
        <v>406</v>
      </c>
      <c r="F606" s="16" t="s">
        <v>35</v>
      </c>
      <c r="G606" s="16">
        <v>1310</v>
      </c>
      <c r="H606" s="16">
        <v>3420</v>
      </c>
      <c r="I606" s="17" t="s">
        <v>407</v>
      </c>
      <c r="J606" s="18">
        <v>195873212</v>
      </c>
      <c r="K606" s="19">
        <v>195873212</v>
      </c>
      <c r="L606" s="19">
        <v>0</v>
      </c>
      <c r="M606" s="19">
        <v>0</v>
      </c>
      <c r="N606" s="19">
        <v>195873212</v>
      </c>
      <c r="O606" s="19">
        <v>0</v>
      </c>
      <c r="P606" s="19">
        <v>13990944.859999999</v>
      </c>
      <c r="Q606" s="19">
        <v>0</v>
      </c>
      <c r="R606" s="19">
        <v>41972831.140000001</v>
      </c>
      <c r="S606" s="19">
        <v>41972831.140000001</v>
      </c>
      <c r="T606" s="19">
        <v>0</v>
      </c>
      <c r="U606" s="19">
        <v>139909436</v>
      </c>
      <c r="V606" s="19">
        <v>0</v>
      </c>
      <c r="W606" s="19">
        <v>139909436</v>
      </c>
      <c r="X606" s="20">
        <f t="shared" si="47"/>
        <v>0.21428571427112758</v>
      </c>
      <c r="Y606" s="20">
        <f t="shared" si="44"/>
        <v>0.21428571427112758</v>
      </c>
      <c r="Z606" s="20">
        <f t="shared" si="45"/>
        <v>7.1428577277836233E-2</v>
      </c>
      <c r="AA606" s="21">
        <f t="shared" si="46"/>
        <v>0.28571429154896383</v>
      </c>
    </row>
    <row r="607" spans="1:27" ht="60" outlineLevel="2" x14ac:dyDescent="0.25">
      <c r="A607" s="15" t="s">
        <v>377</v>
      </c>
      <c r="B607" s="16" t="s">
        <v>275</v>
      </c>
      <c r="C607" s="16" t="s">
        <v>135</v>
      </c>
      <c r="D607" s="16" t="s">
        <v>136</v>
      </c>
      <c r="E607" s="16" t="s">
        <v>146</v>
      </c>
      <c r="F607" s="16" t="s">
        <v>35</v>
      </c>
      <c r="G607" s="16">
        <v>1310</v>
      </c>
      <c r="H607" s="16">
        <v>3420</v>
      </c>
      <c r="I607" s="17" t="s">
        <v>408</v>
      </c>
      <c r="J607" s="18">
        <v>236179654</v>
      </c>
      <c r="K607" s="19">
        <v>236179654</v>
      </c>
      <c r="L607" s="19">
        <v>0</v>
      </c>
      <c r="M607" s="19">
        <v>0</v>
      </c>
      <c r="N607" s="19">
        <v>236179654</v>
      </c>
      <c r="O607" s="19">
        <v>0</v>
      </c>
      <c r="P607" s="19">
        <v>36037777.219999999</v>
      </c>
      <c r="Q607" s="19">
        <v>0</v>
      </c>
      <c r="R607" s="19">
        <v>31442122.780000001</v>
      </c>
      <c r="S607" s="19">
        <v>31442122.780000001</v>
      </c>
      <c r="T607" s="19">
        <v>0</v>
      </c>
      <c r="U607" s="19">
        <v>168699754</v>
      </c>
      <c r="V607" s="19">
        <v>0</v>
      </c>
      <c r="W607" s="19">
        <v>168699754</v>
      </c>
      <c r="X607" s="20">
        <f t="shared" si="47"/>
        <v>0.1331279906947446</v>
      </c>
      <c r="Y607" s="20">
        <f t="shared" si="44"/>
        <v>0.1331279906947446</v>
      </c>
      <c r="Z607" s="20">
        <f t="shared" si="45"/>
        <v>0.15258629018060971</v>
      </c>
      <c r="AA607" s="21">
        <f t="shared" si="46"/>
        <v>0.28571428087535433</v>
      </c>
    </row>
    <row r="608" spans="1:27" ht="75" outlineLevel="2" x14ac:dyDescent="0.25">
      <c r="A608" s="15" t="s">
        <v>377</v>
      </c>
      <c r="B608" s="16" t="s">
        <v>275</v>
      </c>
      <c r="C608" s="16" t="s">
        <v>135</v>
      </c>
      <c r="D608" s="16" t="s">
        <v>136</v>
      </c>
      <c r="E608" s="16" t="s">
        <v>409</v>
      </c>
      <c r="F608" s="16" t="s">
        <v>35</v>
      </c>
      <c r="G608" s="16">
        <v>1310</v>
      </c>
      <c r="H608" s="16">
        <v>3420</v>
      </c>
      <c r="I608" s="17" t="s">
        <v>410</v>
      </c>
      <c r="J608" s="18">
        <v>185386684</v>
      </c>
      <c r="K608" s="19">
        <v>185386684</v>
      </c>
      <c r="L608" s="19">
        <v>0</v>
      </c>
      <c r="M608" s="19">
        <v>0</v>
      </c>
      <c r="N608" s="19">
        <v>185386684</v>
      </c>
      <c r="O608" s="19">
        <v>0</v>
      </c>
      <c r="P608" s="19">
        <v>13241906</v>
      </c>
      <c r="Q608" s="19">
        <v>0</v>
      </c>
      <c r="R608" s="19">
        <v>39725718</v>
      </c>
      <c r="S608" s="19">
        <v>39725718</v>
      </c>
      <c r="T608" s="19">
        <v>0</v>
      </c>
      <c r="U608" s="19">
        <v>132419060</v>
      </c>
      <c r="V608" s="19">
        <v>0</v>
      </c>
      <c r="W608" s="19">
        <v>132419060</v>
      </c>
      <c r="X608" s="20">
        <f t="shared" si="47"/>
        <v>0.21428571428571427</v>
      </c>
      <c r="Y608" s="20">
        <f t="shared" si="44"/>
        <v>0.21428571428571427</v>
      </c>
      <c r="Z608" s="20">
        <f t="shared" si="45"/>
        <v>7.1428571428571425E-2</v>
      </c>
      <c r="AA608" s="21">
        <f t="shared" si="46"/>
        <v>0.2857142857142857</v>
      </c>
    </row>
    <row r="609" spans="1:27" ht="75" outlineLevel="2" x14ac:dyDescent="0.25">
      <c r="A609" s="15" t="s">
        <v>377</v>
      </c>
      <c r="B609" s="16" t="s">
        <v>275</v>
      </c>
      <c r="C609" s="16" t="s">
        <v>135</v>
      </c>
      <c r="D609" s="16" t="s">
        <v>136</v>
      </c>
      <c r="E609" s="16" t="s">
        <v>148</v>
      </c>
      <c r="F609" s="16" t="s">
        <v>35</v>
      </c>
      <c r="G609" s="16">
        <v>1310</v>
      </c>
      <c r="H609" s="16">
        <v>3420</v>
      </c>
      <c r="I609" s="17" t="s">
        <v>411</v>
      </c>
      <c r="J609" s="18">
        <v>188680926</v>
      </c>
      <c r="K609" s="19">
        <v>188680926</v>
      </c>
      <c r="L609" s="19">
        <v>0</v>
      </c>
      <c r="M609" s="19">
        <v>0</v>
      </c>
      <c r="N609" s="19">
        <v>188680926</v>
      </c>
      <c r="O609" s="19">
        <v>0</v>
      </c>
      <c r="P609" s="19">
        <v>29761425.559999999</v>
      </c>
      <c r="Q609" s="19">
        <v>0</v>
      </c>
      <c r="R609" s="19">
        <v>24147410.440000001</v>
      </c>
      <c r="S609" s="19">
        <v>24147410.440000001</v>
      </c>
      <c r="T609" s="19">
        <v>0</v>
      </c>
      <c r="U609" s="19">
        <v>134772090</v>
      </c>
      <c r="V609" s="19">
        <v>0</v>
      </c>
      <c r="W609" s="19">
        <v>134772090</v>
      </c>
      <c r="X609" s="20">
        <f t="shared" si="47"/>
        <v>0.12798013531055069</v>
      </c>
      <c r="Y609" s="20">
        <f t="shared" si="44"/>
        <v>0.12798013531055069</v>
      </c>
      <c r="Z609" s="20">
        <f t="shared" si="45"/>
        <v>0.15773415040373504</v>
      </c>
      <c r="AA609" s="21">
        <f t="shared" si="46"/>
        <v>0.2857142857142857</v>
      </c>
    </row>
    <row r="610" spans="1:27" ht="90" outlineLevel="2" x14ac:dyDescent="0.25">
      <c r="A610" s="15" t="s">
        <v>377</v>
      </c>
      <c r="B610" s="16" t="s">
        <v>275</v>
      </c>
      <c r="C610" s="16" t="s">
        <v>135</v>
      </c>
      <c r="D610" s="16" t="s">
        <v>136</v>
      </c>
      <c r="E610" s="16" t="s">
        <v>391</v>
      </c>
      <c r="F610" s="16" t="s">
        <v>35</v>
      </c>
      <c r="G610" s="16">
        <v>1310</v>
      </c>
      <c r="H610" s="16">
        <v>3420</v>
      </c>
      <c r="I610" s="17" t="s">
        <v>412</v>
      </c>
      <c r="J610" s="18">
        <v>238278024</v>
      </c>
      <c r="K610" s="19">
        <v>238278024</v>
      </c>
      <c r="L610" s="19">
        <v>0</v>
      </c>
      <c r="M610" s="19">
        <v>0</v>
      </c>
      <c r="N610" s="19">
        <v>238278024</v>
      </c>
      <c r="O610" s="19">
        <v>0</v>
      </c>
      <c r="P610" s="19">
        <v>17019859</v>
      </c>
      <c r="Q610" s="19">
        <v>0</v>
      </c>
      <c r="R610" s="19">
        <v>51059577</v>
      </c>
      <c r="S610" s="19">
        <v>51059577</v>
      </c>
      <c r="T610" s="19">
        <v>0</v>
      </c>
      <c r="U610" s="19">
        <v>170198588</v>
      </c>
      <c r="V610" s="19">
        <v>0</v>
      </c>
      <c r="W610" s="19">
        <v>170198588</v>
      </c>
      <c r="X610" s="20">
        <f t="shared" si="47"/>
        <v>0.21428571608433347</v>
      </c>
      <c r="Y610" s="20">
        <f t="shared" si="44"/>
        <v>0.21428571608433347</v>
      </c>
      <c r="Z610" s="20">
        <f t="shared" si="45"/>
        <v>7.1428572028111162E-2</v>
      </c>
      <c r="AA610" s="21">
        <f t="shared" si="46"/>
        <v>0.28571428811244465</v>
      </c>
    </row>
    <row r="611" spans="1:27" ht="75" outlineLevel="2" x14ac:dyDescent="0.25">
      <c r="A611" s="15" t="s">
        <v>377</v>
      </c>
      <c r="B611" s="16" t="s">
        <v>275</v>
      </c>
      <c r="C611" s="16" t="s">
        <v>135</v>
      </c>
      <c r="D611" s="16" t="s">
        <v>136</v>
      </c>
      <c r="E611" s="16" t="s">
        <v>150</v>
      </c>
      <c r="F611" s="16" t="s">
        <v>35</v>
      </c>
      <c r="G611" s="16">
        <v>1310</v>
      </c>
      <c r="H611" s="16">
        <v>3420</v>
      </c>
      <c r="I611" s="17" t="s">
        <v>413</v>
      </c>
      <c r="J611" s="18">
        <v>190501967</v>
      </c>
      <c r="K611" s="19">
        <v>190501967</v>
      </c>
      <c r="L611" s="19">
        <v>0</v>
      </c>
      <c r="M611" s="19">
        <v>0</v>
      </c>
      <c r="N611" s="19">
        <v>190501967</v>
      </c>
      <c r="O611" s="19">
        <v>0</v>
      </c>
      <c r="P611" s="19">
        <v>13607293</v>
      </c>
      <c r="Q611" s="19">
        <v>0</v>
      </c>
      <c r="R611" s="19">
        <v>40821839</v>
      </c>
      <c r="S611" s="19">
        <v>40821839</v>
      </c>
      <c r="T611" s="19">
        <v>0</v>
      </c>
      <c r="U611" s="19">
        <v>136072835</v>
      </c>
      <c r="V611" s="19">
        <v>0</v>
      </c>
      <c r="W611" s="19">
        <v>136072835</v>
      </c>
      <c r="X611" s="20">
        <f t="shared" si="47"/>
        <v>0.21428565616857909</v>
      </c>
      <c r="Y611" s="20">
        <f t="shared" si="44"/>
        <v>0.21428565616857909</v>
      </c>
      <c r="Z611" s="20">
        <f t="shared" si="45"/>
        <v>7.1428622046721443E-2</v>
      </c>
      <c r="AA611" s="21">
        <f t="shared" si="46"/>
        <v>0.28571427821530054</v>
      </c>
    </row>
    <row r="612" spans="1:27" ht="105" outlineLevel="2" x14ac:dyDescent="0.25">
      <c r="A612" s="15" t="s">
        <v>377</v>
      </c>
      <c r="B612" s="16" t="s">
        <v>275</v>
      </c>
      <c r="C612" s="16" t="s">
        <v>135</v>
      </c>
      <c r="D612" s="16" t="s">
        <v>136</v>
      </c>
      <c r="E612" s="16" t="s">
        <v>414</v>
      </c>
      <c r="F612" s="16" t="s">
        <v>35</v>
      </c>
      <c r="G612" s="16">
        <v>1310</v>
      </c>
      <c r="H612" s="16">
        <v>3420</v>
      </c>
      <c r="I612" s="17" t="s">
        <v>415</v>
      </c>
      <c r="J612" s="18">
        <v>315347456</v>
      </c>
      <c r="K612" s="19">
        <v>315347456</v>
      </c>
      <c r="L612" s="19">
        <v>0</v>
      </c>
      <c r="M612" s="19">
        <v>0</v>
      </c>
      <c r="N612" s="19">
        <v>315347456</v>
      </c>
      <c r="O612" s="19">
        <v>0</v>
      </c>
      <c r="P612" s="19">
        <v>0</v>
      </c>
      <c r="Q612" s="19">
        <v>0</v>
      </c>
      <c r="R612" s="19">
        <v>0</v>
      </c>
      <c r="S612" s="19">
        <v>0</v>
      </c>
      <c r="T612" s="19">
        <v>0</v>
      </c>
      <c r="U612" s="19">
        <v>315347456</v>
      </c>
      <c r="V612" s="19">
        <v>0</v>
      </c>
      <c r="W612" s="19">
        <v>315347456</v>
      </c>
      <c r="X612" s="20">
        <f t="shared" si="47"/>
        <v>0</v>
      </c>
      <c r="Y612" s="20">
        <f t="shared" si="44"/>
        <v>0</v>
      </c>
      <c r="Z612" s="20">
        <f t="shared" si="45"/>
        <v>0</v>
      </c>
      <c r="AA612" s="21">
        <f t="shared" si="46"/>
        <v>0</v>
      </c>
    </row>
    <row r="613" spans="1:27" ht="120" outlineLevel="2" x14ac:dyDescent="0.25">
      <c r="A613" s="15" t="s">
        <v>377</v>
      </c>
      <c r="B613" s="16" t="s">
        <v>275</v>
      </c>
      <c r="C613" s="16" t="s">
        <v>135</v>
      </c>
      <c r="D613" s="16" t="s">
        <v>136</v>
      </c>
      <c r="E613" s="16" t="s">
        <v>152</v>
      </c>
      <c r="F613" s="16" t="s">
        <v>35</v>
      </c>
      <c r="G613" s="16">
        <v>1310</v>
      </c>
      <c r="H613" s="16">
        <v>3420</v>
      </c>
      <c r="I613" s="17" t="s">
        <v>416</v>
      </c>
      <c r="J613" s="18">
        <v>162050531</v>
      </c>
      <c r="K613" s="19">
        <v>162050531</v>
      </c>
      <c r="L613" s="19">
        <v>0</v>
      </c>
      <c r="M613" s="19">
        <v>0</v>
      </c>
      <c r="N613" s="19">
        <v>162050531</v>
      </c>
      <c r="O613" s="19">
        <v>0</v>
      </c>
      <c r="P613" s="19">
        <v>11575038</v>
      </c>
      <c r="Q613" s="19">
        <v>0</v>
      </c>
      <c r="R613" s="19">
        <v>34725114</v>
      </c>
      <c r="S613" s="19">
        <v>34725114</v>
      </c>
      <c r="T613" s="19">
        <v>0</v>
      </c>
      <c r="U613" s="19">
        <v>115750379</v>
      </c>
      <c r="V613" s="19">
        <v>0</v>
      </c>
      <c r="W613" s="19">
        <v>115750379</v>
      </c>
      <c r="X613" s="20">
        <f t="shared" si="47"/>
        <v>0.21428571560805315</v>
      </c>
      <c r="Y613" s="20">
        <f t="shared" si="44"/>
        <v>0.21428571560805315</v>
      </c>
      <c r="Z613" s="20">
        <f t="shared" si="45"/>
        <v>7.1428571869351046E-2</v>
      </c>
      <c r="AA613" s="21">
        <f t="shared" si="46"/>
        <v>0.28571428747740418</v>
      </c>
    </row>
    <row r="614" spans="1:27" ht="75" outlineLevel="2" x14ac:dyDescent="0.25">
      <c r="A614" s="15" t="s">
        <v>377</v>
      </c>
      <c r="B614" s="16" t="s">
        <v>275</v>
      </c>
      <c r="C614" s="16" t="s">
        <v>135</v>
      </c>
      <c r="D614" s="16" t="s">
        <v>136</v>
      </c>
      <c r="E614" s="16" t="s">
        <v>417</v>
      </c>
      <c r="F614" s="16" t="s">
        <v>35</v>
      </c>
      <c r="G614" s="16">
        <v>1310</v>
      </c>
      <c r="H614" s="16">
        <v>3420</v>
      </c>
      <c r="I614" s="17" t="s">
        <v>418</v>
      </c>
      <c r="J614" s="18">
        <v>173171646</v>
      </c>
      <c r="K614" s="19">
        <v>173171646</v>
      </c>
      <c r="L614" s="19">
        <v>0</v>
      </c>
      <c r="M614" s="19">
        <v>0</v>
      </c>
      <c r="N614" s="19">
        <v>173171646</v>
      </c>
      <c r="O614" s="19">
        <v>0</v>
      </c>
      <c r="P614" s="19">
        <v>12369403</v>
      </c>
      <c r="Q614" s="19">
        <v>0</v>
      </c>
      <c r="R614" s="19">
        <v>37108209</v>
      </c>
      <c r="S614" s="19">
        <v>37108209</v>
      </c>
      <c r="T614" s="19">
        <v>0</v>
      </c>
      <c r="U614" s="19">
        <v>123694034</v>
      </c>
      <c r="V614" s="19">
        <v>0</v>
      </c>
      <c r="W614" s="19">
        <v>123694034</v>
      </c>
      <c r="X614" s="20">
        <f t="shared" si="47"/>
        <v>0.21428570933604224</v>
      </c>
      <c r="Y614" s="20">
        <f t="shared" si="44"/>
        <v>0.21428570933604224</v>
      </c>
      <c r="Z614" s="20">
        <f t="shared" si="45"/>
        <v>7.1428569778680742E-2</v>
      </c>
      <c r="AA614" s="21">
        <f t="shared" si="46"/>
        <v>0.28571427911472297</v>
      </c>
    </row>
    <row r="615" spans="1:27" ht="75" outlineLevel="2" x14ac:dyDescent="0.25">
      <c r="A615" s="15" t="s">
        <v>377</v>
      </c>
      <c r="B615" s="16" t="s">
        <v>275</v>
      </c>
      <c r="C615" s="16" t="s">
        <v>135</v>
      </c>
      <c r="D615" s="16" t="s">
        <v>136</v>
      </c>
      <c r="E615" s="16" t="s">
        <v>154</v>
      </c>
      <c r="F615" s="16" t="s">
        <v>35</v>
      </c>
      <c r="G615" s="16">
        <v>1310</v>
      </c>
      <c r="H615" s="16">
        <v>3420</v>
      </c>
      <c r="I615" s="17" t="s">
        <v>419</v>
      </c>
      <c r="J615" s="18">
        <v>147705720</v>
      </c>
      <c r="K615" s="19">
        <v>147705720</v>
      </c>
      <c r="L615" s="19">
        <v>0</v>
      </c>
      <c r="M615" s="19">
        <v>0</v>
      </c>
      <c r="N615" s="19">
        <v>147705720</v>
      </c>
      <c r="O615" s="19">
        <v>0</v>
      </c>
      <c r="P615" s="19">
        <v>10550409</v>
      </c>
      <c r="Q615" s="19">
        <v>0</v>
      </c>
      <c r="R615" s="19">
        <v>31651227</v>
      </c>
      <c r="S615" s="19">
        <v>31651227</v>
      </c>
      <c r="T615" s="19">
        <v>0</v>
      </c>
      <c r="U615" s="19">
        <v>105504084</v>
      </c>
      <c r="V615" s="19">
        <v>0</v>
      </c>
      <c r="W615" s="19">
        <v>105504084</v>
      </c>
      <c r="X615" s="20">
        <f t="shared" si="47"/>
        <v>0.21428572299028095</v>
      </c>
      <c r="Y615" s="20">
        <f t="shared" si="44"/>
        <v>0.21428572299028095</v>
      </c>
      <c r="Z615" s="20">
        <f t="shared" si="45"/>
        <v>7.1428574330093642E-2</v>
      </c>
      <c r="AA615" s="21">
        <f t="shared" si="46"/>
        <v>0.28571429732037457</v>
      </c>
    </row>
    <row r="616" spans="1:27" ht="60" outlineLevel="2" x14ac:dyDescent="0.25">
      <c r="A616" s="15" t="s">
        <v>377</v>
      </c>
      <c r="B616" s="16" t="s">
        <v>275</v>
      </c>
      <c r="C616" s="16" t="s">
        <v>135</v>
      </c>
      <c r="D616" s="16" t="s">
        <v>136</v>
      </c>
      <c r="E616" s="16" t="s">
        <v>420</v>
      </c>
      <c r="F616" s="16" t="s">
        <v>35</v>
      </c>
      <c r="G616" s="16">
        <v>1310</v>
      </c>
      <c r="H616" s="16">
        <v>3420</v>
      </c>
      <c r="I616" s="17" t="s">
        <v>421</v>
      </c>
      <c r="J616" s="18">
        <v>184107583</v>
      </c>
      <c r="K616" s="19">
        <v>184107583</v>
      </c>
      <c r="L616" s="19">
        <v>0</v>
      </c>
      <c r="M616" s="19">
        <v>0</v>
      </c>
      <c r="N616" s="19">
        <v>184107583</v>
      </c>
      <c r="O616" s="19">
        <v>0</v>
      </c>
      <c r="P616" s="19">
        <v>20476086.690000001</v>
      </c>
      <c r="Q616" s="19">
        <v>0</v>
      </c>
      <c r="R616" s="19">
        <v>32126081.309999999</v>
      </c>
      <c r="S616" s="19">
        <v>32126081.309999999</v>
      </c>
      <c r="T616" s="19">
        <v>0</v>
      </c>
      <c r="U616" s="19">
        <v>131505415</v>
      </c>
      <c r="V616" s="19">
        <v>0</v>
      </c>
      <c r="W616" s="19">
        <v>131505415</v>
      </c>
      <c r="X616" s="20">
        <f t="shared" si="47"/>
        <v>0.17449624174361139</v>
      </c>
      <c r="Y616" s="20">
        <f t="shared" si="44"/>
        <v>0.17449624174361139</v>
      </c>
      <c r="Z616" s="20">
        <f t="shared" si="45"/>
        <v>0.11121805173011261</v>
      </c>
      <c r="AA616" s="21">
        <f t="shared" si="46"/>
        <v>0.28571429347372401</v>
      </c>
    </row>
    <row r="617" spans="1:27" ht="90" outlineLevel="2" x14ac:dyDescent="0.25">
      <c r="A617" s="15" t="s">
        <v>377</v>
      </c>
      <c r="B617" s="16" t="s">
        <v>275</v>
      </c>
      <c r="C617" s="16" t="s">
        <v>135</v>
      </c>
      <c r="D617" s="16" t="s">
        <v>136</v>
      </c>
      <c r="E617" s="16" t="s">
        <v>354</v>
      </c>
      <c r="F617" s="16" t="s">
        <v>35</v>
      </c>
      <c r="G617" s="16">
        <v>1310</v>
      </c>
      <c r="H617" s="16">
        <v>3420</v>
      </c>
      <c r="I617" s="17" t="s">
        <v>422</v>
      </c>
      <c r="J617" s="18">
        <v>156286534</v>
      </c>
      <c r="K617" s="19">
        <v>156286534</v>
      </c>
      <c r="L617" s="19">
        <v>0</v>
      </c>
      <c r="M617" s="19">
        <v>0</v>
      </c>
      <c r="N617" s="19">
        <v>156286534</v>
      </c>
      <c r="O617" s="19">
        <v>0</v>
      </c>
      <c r="P617" s="19">
        <v>16937378.969999999</v>
      </c>
      <c r="Q617" s="19">
        <v>0</v>
      </c>
      <c r="R617" s="19">
        <v>27715917.030000001</v>
      </c>
      <c r="S617" s="19">
        <v>27715917.030000001</v>
      </c>
      <c r="T617" s="19">
        <v>0</v>
      </c>
      <c r="U617" s="19">
        <v>111633238</v>
      </c>
      <c r="V617" s="19">
        <v>0</v>
      </c>
      <c r="W617" s="19">
        <v>111633238</v>
      </c>
      <c r="X617" s="20">
        <f t="shared" si="47"/>
        <v>0.17734040368442749</v>
      </c>
      <c r="Y617" s="20">
        <f t="shared" si="44"/>
        <v>0.17734040368442749</v>
      </c>
      <c r="Z617" s="20">
        <f t="shared" si="45"/>
        <v>0.10837388568614618</v>
      </c>
      <c r="AA617" s="21">
        <f t="shared" si="46"/>
        <v>0.28571428937057369</v>
      </c>
    </row>
    <row r="618" spans="1:27" ht="105" outlineLevel="2" x14ac:dyDescent="0.25">
      <c r="A618" s="15" t="s">
        <v>377</v>
      </c>
      <c r="B618" s="16" t="s">
        <v>275</v>
      </c>
      <c r="C618" s="16" t="s">
        <v>135</v>
      </c>
      <c r="D618" s="16" t="s">
        <v>136</v>
      </c>
      <c r="E618" s="16" t="s">
        <v>265</v>
      </c>
      <c r="F618" s="16" t="s">
        <v>35</v>
      </c>
      <c r="G618" s="16">
        <v>1310</v>
      </c>
      <c r="H618" s="16">
        <v>3420</v>
      </c>
      <c r="I618" s="17" t="s">
        <v>423</v>
      </c>
      <c r="J618" s="18">
        <v>158064204</v>
      </c>
      <c r="K618" s="19">
        <v>158064204</v>
      </c>
      <c r="L618" s="19">
        <v>0</v>
      </c>
      <c r="M618" s="19">
        <v>0</v>
      </c>
      <c r="N618" s="19">
        <v>158064204</v>
      </c>
      <c r="O618" s="19">
        <v>0</v>
      </c>
      <c r="P618" s="19">
        <v>11290300</v>
      </c>
      <c r="Q618" s="19">
        <v>0</v>
      </c>
      <c r="R618" s="19">
        <v>33870900</v>
      </c>
      <c r="S618" s="19">
        <v>33870900</v>
      </c>
      <c r="T618" s="19">
        <v>0</v>
      </c>
      <c r="U618" s="19">
        <v>112903004</v>
      </c>
      <c r="V618" s="19">
        <v>0</v>
      </c>
      <c r="W618" s="19">
        <v>112903004</v>
      </c>
      <c r="X618" s="20">
        <f t="shared" si="47"/>
        <v>0.21428570886296305</v>
      </c>
      <c r="Y618" s="20">
        <f t="shared" si="44"/>
        <v>0.21428570886296305</v>
      </c>
      <c r="Z618" s="20">
        <f t="shared" si="45"/>
        <v>7.1428569620987689E-2</v>
      </c>
      <c r="AA618" s="21">
        <f t="shared" si="46"/>
        <v>0.28571427848395076</v>
      </c>
    </row>
    <row r="619" spans="1:27" ht="225" outlineLevel="2" x14ac:dyDescent="0.25">
      <c r="A619" s="15" t="s">
        <v>377</v>
      </c>
      <c r="B619" s="16" t="s">
        <v>275</v>
      </c>
      <c r="C619" s="16" t="s">
        <v>135</v>
      </c>
      <c r="D619" s="16" t="s">
        <v>136</v>
      </c>
      <c r="E619" s="16" t="s">
        <v>424</v>
      </c>
      <c r="F619" s="16" t="s">
        <v>35</v>
      </c>
      <c r="G619" s="16">
        <v>1310</v>
      </c>
      <c r="H619" s="16">
        <v>3420</v>
      </c>
      <c r="I619" s="17" t="s">
        <v>425</v>
      </c>
      <c r="J619" s="18">
        <v>72812500</v>
      </c>
      <c r="K619" s="19">
        <v>72812500</v>
      </c>
      <c r="L619" s="19">
        <v>0</v>
      </c>
      <c r="M619" s="19">
        <v>0</v>
      </c>
      <c r="N619" s="19">
        <v>72812500</v>
      </c>
      <c r="O619" s="19">
        <v>0</v>
      </c>
      <c r="P619" s="19">
        <v>0</v>
      </c>
      <c r="Q619" s="19">
        <v>0</v>
      </c>
      <c r="R619" s="19">
        <v>0</v>
      </c>
      <c r="S619" s="19">
        <v>0</v>
      </c>
      <c r="T619" s="19">
        <v>0</v>
      </c>
      <c r="U619" s="19">
        <v>72812500</v>
      </c>
      <c r="V619" s="19">
        <v>0</v>
      </c>
      <c r="W619" s="19">
        <v>72812500</v>
      </c>
      <c r="X619" s="20">
        <f t="shared" si="47"/>
        <v>0</v>
      </c>
      <c r="Y619" s="20">
        <f t="shared" si="44"/>
        <v>0</v>
      </c>
      <c r="Z619" s="20">
        <f t="shared" si="45"/>
        <v>0</v>
      </c>
      <c r="AA619" s="21">
        <f t="shared" si="46"/>
        <v>0</v>
      </c>
    </row>
    <row r="620" spans="1:27" ht="90" outlineLevel="2" x14ac:dyDescent="0.25">
      <c r="A620" s="15" t="s">
        <v>377</v>
      </c>
      <c r="B620" s="16" t="s">
        <v>275</v>
      </c>
      <c r="C620" s="16" t="s">
        <v>135</v>
      </c>
      <c r="D620" s="16" t="s">
        <v>136</v>
      </c>
      <c r="E620" s="16" t="s">
        <v>360</v>
      </c>
      <c r="F620" s="16" t="s">
        <v>35</v>
      </c>
      <c r="G620" s="16">
        <v>1310</v>
      </c>
      <c r="H620" s="16">
        <v>3420</v>
      </c>
      <c r="I620" s="17" t="s">
        <v>426</v>
      </c>
      <c r="J620" s="18">
        <v>50843499</v>
      </c>
      <c r="K620" s="19">
        <v>50843499</v>
      </c>
      <c r="L620" s="19">
        <v>0</v>
      </c>
      <c r="M620" s="19">
        <v>0</v>
      </c>
      <c r="N620" s="19">
        <v>50843499</v>
      </c>
      <c r="O620" s="19">
        <v>0</v>
      </c>
      <c r="P620" s="19">
        <v>12710874</v>
      </c>
      <c r="Q620" s="19">
        <v>0</v>
      </c>
      <c r="R620" s="19">
        <v>0</v>
      </c>
      <c r="S620" s="19">
        <v>0</v>
      </c>
      <c r="T620" s="19">
        <v>0</v>
      </c>
      <c r="U620" s="19">
        <v>38132625</v>
      </c>
      <c r="V620" s="19">
        <v>0</v>
      </c>
      <c r="W620" s="19">
        <v>38132625</v>
      </c>
      <c r="X620" s="20">
        <f t="shared" si="47"/>
        <v>0</v>
      </c>
      <c r="Y620" s="20">
        <f t="shared" si="44"/>
        <v>0</v>
      </c>
      <c r="Z620" s="20">
        <f t="shared" si="45"/>
        <v>0.24999998524885159</v>
      </c>
      <c r="AA620" s="21">
        <f t="shared" si="46"/>
        <v>0.24999998524885159</v>
      </c>
    </row>
    <row r="621" spans="1:27" ht="90" outlineLevel="2" x14ac:dyDescent="0.25">
      <c r="A621" s="15" t="s">
        <v>377</v>
      </c>
      <c r="B621" s="16" t="s">
        <v>275</v>
      </c>
      <c r="C621" s="16" t="s">
        <v>135</v>
      </c>
      <c r="D621" s="16" t="s">
        <v>136</v>
      </c>
      <c r="E621" s="16" t="s">
        <v>362</v>
      </c>
      <c r="F621" s="16" t="s">
        <v>35</v>
      </c>
      <c r="G621" s="16">
        <v>1310</v>
      </c>
      <c r="H621" s="16">
        <v>3420</v>
      </c>
      <c r="I621" s="17" t="s">
        <v>427</v>
      </c>
      <c r="J621" s="18">
        <v>1116673</v>
      </c>
      <c r="K621" s="19">
        <v>1116673</v>
      </c>
      <c r="L621" s="19">
        <v>0</v>
      </c>
      <c r="M621" s="19">
        <v>0</v>
      </c>
      <c r="N621" s="19">
        <v>1116673</v>
      </c>
      <c r="O621" s="19">
        <v>0</v>
      </c>
      <c r="P621" s="19">
        <v>279168</v>
      </c>
      <c r="Q621" s="19">
        <v>0</v>
      </c>
      <c r="R621" s="19">
        <v>0</v>
      </c>
      <c r="S621" s="19">
        <v>0</v>
      </c>
      <c r="T621" s="19">
        <v>0</v>
      </c>
      <c r="U621" s="19">
        <v>837505</v>
      </c>
      <c r="V621" s="19">
        <v>0</v>
      </c>
      <c r="W621" s="19">
        <v>837505</v>
      </c>
      <c r="X621" s="20">
        <f t="shared" si="47"/>
        <v>0</v>
      </c>
      <c r="Y621" s="20">
        <f t="shared" si="44"/>
        <v>0</v>
      </c>
      <c r="Z621" s="20">
        <f t="shared" si="45"/>
        <v>0.24999977612067276</v>
      </c>
      <c r="AA621" s="21">
        <f t="shared" si="46"/>
        <v>0.24999977612067276</v>
      </c>
    </row>
    <row r="622" spans="1:27" ht="90" outlineLevel="2" x14ac:dyDescent="0.25">
      <c r="A622" s="15" t="s">
        <v>377</v>
      </c>
      <c r="B622" s="16" t="s">
        <v>275</v>
      </c>
      <c r="C622" s="16" t="s">
        <v>135</v>
      </c>
      <c r="D622" s="16" t="s">
        <v>136</v>
      </c>
      <c r="E622" s="16" t="s">
        <v>364</v>
      </c>
      <c r="F622" s="16" t="s">
        <v>35</v>
      </c>
      <c r="G622" s="16">
        <v>1310</v>
      </c>
      <c r="H622" s="16">
        <v>3420</v>
      </c>
      <c r="I622" s="17" t="s">
        <v>428</v>
      </c>
      <c r="J622" s="18">
        <v>25421749</v>
      </c>
      <c r="K622" s="19">
        <v>25421749</v>
      </c>
      <c r="L622" s="19">
        <v>0</v>
      </c>
      <c r="M622" s="19">
        <v>0</v>
      </c>
      <c r="N622" s="19">
        <v>25421749</v>
      </c>
      <c r="O622" s="19">
        <v>0</v>
      </c>
      <c r="P622" s="19">
        <v>6355437</v>
      </c>
      <c r="Q622" s="19">
        <v>0</v>
      </c>
      <c r="R622" s="19">
        <v>0</v>
      </c>
      <c r="S622" s="19">
        <v>0</v>
      </c>
      <c r="T622" s="19">
        <v>0</v>
      </c>
      <c r="U622" s="19">
        <v>19066312</v>
      </c>
      <c r="V622" s="19">
        <v>0</v>
      </c>
      <c r="W622" s="19">
        <v>19066312</v>
      </c>
      <c r="X622" s="20">
        <f t="shared" si="47"/>
        <v>0</v>
      </c>
      <c r="Y622" s="20">
        <f t="shared" si="44"/>
        <v>0</v>
      </c>
      <c r="Z622" s="20">
        <f t="shared" si="45"/>
        <v>0.24999999016590085</v>
      </c>
      <c r="AA622" s="21">
        <f t="shared" si="46"/>
        <v>0.24999999016590085</v>
      </c>
    </row>
    <row r="623" spans="1:27" ht="90" outlineLevel="2" x14ac:dyDescent="0.25">
      <c r="A623" s="15" t="s">
        <v>377</v>
      </c>
      <c r="B623" s="16" t="s">
        <v>275</v>
      </c>
      <c r="C623" s="16" t="s">
        <v>135</v>
      </c>
      <c r="D623" s="16" t="s">
        <v>136</v>
      </c>
      <c r="E623" s="16" t="s">
        <v>176</v>
      </c>
      <c r="F623" s="16" t="s">
        <v>35</v>
      </c>
      <c r="G623" s="16">
        <v>1310</v>
      </c>
      <c r="H623" s="16">
        <v>3420</v>
      </c>
      <c r="I623" s="17" t="s">
        <v>429</v>
      </c>
      <c r="J623" s="18">
        <v>558336</v>
      </c>
      <c r="K623" s="19">
        <v>558336</v>
      </c>
      <c r="L623" s="19">
        <v>0</v>
      </c>
      <c r="M623" s="19">
        <v>0</v>
      </c>
      <c r="N623" s="19">
        <v>558336</v>
      </c>
      <c r="O623" s="19">
        <v>0</v>
      </c>
      <c r="P623" s="19">
        <v>139584</v>
      </c>
      <c r="Q623" s="19">
        <v>0</v>
      </c>
      <c r="R623" s="19">
        <v>0</v>
      </c>
      <c r="S623" s="19">
        <v>0</v>
      </c>
      <c r="T623" s="19">
        <v>0</v>
      </c>
      <c r="U623" s="19">
        <v>418752</v>
      </c>
      <c r="V623" s="19">
        <v>0</v>
      </c>
      <c r="W623" s="19">
        <v>418752</v>
      </c>
      <c r="X623" s="20">
        <f t="shared" si="47"/>
        <v>0</v>
      </c>
      <c r="Y623" s="20">
        <f t="shared" si="44"/>
        <v>0</v>
      </c>
      <c r="Z623" s="20">
        <f t="shared" si="45"/>
        <v>0.25</v>
      </c>
      <c r="AA623" s="21">
        <f t="shared" si="46"/>
        <v>0.25</v>
      </c>
    </row>
    <row r="624" spans="1:27" ht="135" outlineLevel="2" x14ac:dyDescent="0.25">
      <c r="A624" s="15" t="s">
        <v>377</v>
      </c>
      <c r="B624" s="16" t="s">
        <v>275</v>
      </c>
      <c r="C624" s="16" t="s">
        <v>135</v>
      </c>
      <c r="D624" s="16" t="s">
        <v>136</v>
      </c>
      <c r="E624" s="16" t="s">
        <v>430</v>
      </c>
      <c r="F624" s="16" t="s">
        <v>35</v>
      </c>
      <c r="G624" s="16">
        <v>1310</v>
      </c>
      <c r="H624" s="16">
        <v>3420</v>
      </c>
      <c r="I624" s="17" t="s">
        <v>431</v>
      </c>
      <c r="J624" s="18">
        <v>8384095</v>
      </c>
      <c r="K624" s="19">
        <v>8384095</v>
      </c>
      <c r="L624" s="19">
        <v>0</v>
      </c>
      <c r="M624" s="19">
        <v>0</v>
      </c>
      <c r="N624" s="19">
        <v>8384095</v>
      </c>
      <c r="O624" s="19">
        <v>0</v>
      </c>
      <c r="P624" s="19">
        <v>2096025</v>
      </c>
      <c r="Q624" s="19">
        <v>0</v>
      </c>
      <c r="R624" s="19">
        <v>0</v>
      </c>
      <c r="S624" s="19">
        <v>0</v>
      </c>
      <c r="T624" s="19">
        <v>0</v>
      </c>
      <c r="U624" s="19">
        <v>6288070</v>
      </c>
      <c r="V624" s="19">
        <v>0</v>
      </c>
      <c r="W624" s="19">
        <v>6288070</v>
      </c>
      <c r="X624" s="20">
        <f t="shared" si="47"/>
        <v>0</v>
      </c>
      <c r="Y624" s="20">
        <f t="shared" si="44"/>
        <v>0</v>
      </c>
      <c r="Z624" s="20">
        <f t="shared" si="45"/>
        <v>0.25000014909182205</v>
      </c>
      <c r="AA624" s="21">
        <f t="shared" si="46"/>
        <v>0.25000014909182205</v>
      </c>
    </row>
    <row r="625" spans="1:27" ht="300" outlineLevel="2" x14ac:dyDescent="0.25">
      <c r="A625" s="15" t="s">
        <v>377</v>
      </c>
      <c r="B625" s="16" t="s">
        <v>275</v>
      </c>
      <c r="C625" s="16" t="s">
        <v>135</v>
      </c>
      <c r="D625" s="16" t="s">
        <v>136</v>
      </c>
      <c r="E625" s="16" t="s">
        <v>432</v>
      </c>
      <c r="F625" s="16">
        <v>542</v>
      </c>
      <c r="G625" s="16">
        <v>1310</v>
      </c>
      <c r="H625" s="16">
        <v>3420</v>
      </c>
      <c r="I625" s="17" t="s">
        <v>433</v>
      </c>
      <c r="J625" s="18">
        <v>0</v>
      </c>
      <c r="K625" s="19">
        <v>4345449442</v>
      </c>
      <c r="L625" s="19">
        <v>0</v>
      </c>
      <c r="M625" s="19">
        <v>0</v>
      </c>
      <c r="N625" s="19">
        <v>4345449442</v>
      </c>
      <c r="O625" s="19">
        <v>0</v>
      </c>
      <c r="P625" s="19">
        <v>0</v>
      </c>
      <c r="Q625" s="19">
        <v>0</v>
      </c>
      <c r="R625" s="19">
        <v>0</v>
      </c>
      <c r="S625" s="19">
        <v>0</v>
      </c>
      <c r="T625" s="19">
        <v>4345449442</v>
      </c>
      <c r="U625" s="19">
        <v>4345449442</v>
      </c>
      <c r="V625" s="19">
        <v>0</v>
      </c>
      <c r="W625" s="19">
        <v>4345449442</v>
      </c>
      <c r="X625" s="20">
        <f t="shared" si="47"/>
        <v>0</v>
      </c>
      <c r="Y625" s="20">
        <f t="shared" si="44"/>
        <v>0</v>
      </c>
      <c r="Z625" s="20">
        <f t="shared" si="45"/>
        <v>0</v>
      </c>
      <c r="AA625" s="21">
        <f t="shared" si="46"/>
        <v>0</v>
      </c>
    </row>
    <row r="626" spans="1:27" ht="45" outlineLevel="2" x14ac:dyDescent="0.25">
      <c r="A626" s="15" t="s">
        <v>377</v>
      </c>
      <c r="B626" s="16" t="s">
        <v>275</v>
      </c>
      <c r="C626" s="16" t="s">
        <v>135</v>
      </c>
      <c r="D626" s="16" t="s">
        <v>170</v>
      </c>
      <c r="E626" s="16"/>
      <c r="F626" s="16" t="s">
        <v>35</v>
      </c>
      <c r="G626" s="16">
        <v>1320</v>
      </c>
      <c r="H626" s="16">
        <v>3420</v>
      </c>
      <c r="I626" s="17" t="s">
        <v>171</v>
      </c>
      <c r="J626" s="18">
        <v>2279123048</v>
      </c>
      <c r="K626" s="19">
        <v>2279123048</v>
      </c>
      <c r="L626" s="19">
        <v>0</v>
      </c>
      <c r="M626" s="19">
        <v>0</v>
      </c>
      <c r="N626" s="19">
        <v>2279123048</v>
      </c>
      <c r="O626" s="19">
        <v>0</v>
      </c>
      <c r="P626" s="19">
        <v>0</v>
      </c>
      <c r="Q626" s="19">
        <v>0</v>
      </c>
      <c r="R626" s="19">
        <v>272383018.07999998</v>
      </c>
      <c r="S626" s="19">
        <v>272383018.07999998</v>
      </c>
      <c r="T626" s="19">
        <v>2006740029.9200001</v>
      </c>
      <c r="U626" s="19">
        <v>2006740029.9200001</v>
      </c>
      <c r="V626" s="19">
        <v>0</v>
      </c>
      <c r="W626" s="19">
        <v>2006740029.9200001</v>
      </c>
      <c r="X626" s="20">
        <f t="shared" si="47"/>
        <v>0.11951220374829011</v>
      </c>
      <c r="Y626" s="20">
        <f t="shared" si="44"/>
        <v>0.11951220374829011</v>
      </c>
      <c r="Z626" s="20">
        <f t="shared" si="45"/>
        <v>0</v>
      </c>
      <c r="AA626" s="21">
        <f t="shared" si="46"/>
        <v>0.11951220374829011</v>
      </c>
    </row>
    <row r="627" spans="1:27" ht="210" outlineLevel="2" x14ac:dyDescent="0.25">
      <c r="A627" s="15" t="s">
        <v>377</v>
      </c>
      <c r="B627" s="16" t="s">
        <v>275</v>
      </c>
      <c r="C627" s="16" t="s">
        <v>135</v>
      </c>
      <c r="D627" s="16" t="s">
        <v>264</v>
      </c>
      <c r="E627" s="16" t="s">
        <v>295</v>
      </c>
      <c r="F627" s="16" t="s">
        <v>35</v>
      </c>
      <c r="G627" s="16">
        <v>1320</v>
      </c>
      <c r="H627" s="16">
        <v>3420</v>
      </c>
      <c r="I627" s="17" t="s">
        <v>434</v>
      </c>
      <c r="J627" s="18">
        <v>19400316</v>
      </c>
      <c r="K627" s="19">
        <v>19400316</v>
      </c>
      <c r="L627" s="19">
        <v>0</v>
      </c>
      <c r="M627" s="19">
        <v>0</v>
      </c>
      <c r="N627" s="19">
        <v>19400316</v>
      </c>
      <c r="O627" s="19">
        <v>0</v>
      </c>
      <c r="P627" s="19">
        <v>1616693</v>
      </c>
      <c r="Q627" s="19">
        <v>0</v>
      </c>
      <c r="R627" s="19">
        <v>3233386</v>
      </c>
      <c r="S627" s="19">
        <v>3233386</v>
      </c>
      <c r="T627" s="19">
        <v>0</v>
      </c>
      <c r="U627" s="19">
        <v>14550237</v>
      </c>
      <c r="V627" s="19">
        <v>0</v>
      </c>
      <c r="W627" s="19">
        <v>14550237</v>
      </c>
      <c r="X627" s="20">
        <f t="shared" si="47"/>
        <v>0.16666666666666666</v>
      </c>
      <c r="Y627" s="20">
        <f t="shared" si="44"/>
        <v>0.16666666666666666</v>
      </c>
      <c r="Z627" s="20">
        <f t="shared" si="45"/>
        <v>8.3333333333333329E-2</v>
      </c>
      <c r="AA627" s="21">
        <f t="shared" si="46"/>
        <v>0.25</v>
      </c>
    </row>
    <row r="628" spans="1:27" ht="75" outlineLevel="2" x14ac:dyDescent="0.25">
      <c r="A628" s="15" t="s">
        <v>377</v>
      </c>
      <c r="B628" s="16" t="s">
        <v>275</v>
      </c>
      <c r="C628" s="16" t="s">
        <v>135</v>
      </c>
      <c r="D628" s="16" t="s">
        <v>264</v>
      </c>
      <c r="E628" s="16" t="s">
        <v>326</v>
      </c>
      <c r="F628" s="16" t="s">
        <v>35</v>
      </c>
      <c r="G628" s="16">
        <v>1320</v>
      </c>
      <c r="H628" s="16">
        <v>3420</v>
      </c>
      <c r="I628" s="17" t="s">
        <v>435</v>
      </c>
      <c r="J628" s="18">
        <v>76265249</v>
      </c>
      <c r="K628" s="19">
        <v>76265249</v>
      </c>
      <c r="L628" s="19">
        <v>0</v>
      </c>
      <c r="M628" s="19">
        <v>0</v>
      </c>
      <c r="N628" s="19">
        <v>76265249</v>
      </c>
      <c r="O628" s="19">
        <v>0</v>
      </c>
      <c r="P628" s="19">
        <v>8079080.6699999999</v>
      </c>
      <c r="Q628" s="19">
        <v>0</v>
      </c>
      <c r="R628" s="19">
        <v>10987230.33</v>
      </c>
      <c r="S628" s="19">
        <v>0</v>
      </c>
      <c r="T628" s="19">
        <v>0</v>
      </c>
      <c r="U628" s="19">
        <v>57198938</v>
      </c>
      <c r="V628" s="19">
        <v>0</v>
      </c>
      <c r="W628" s="19">
        <v>57198938</v>
      </c>
      <c r="X628" s="20">
        <f t="shared" si="47"/>
        <v>0.14406601268685296</v>
      </c>
      <c r="Y628" s="20">
        <f t="shared" si="44"/>
        <v>0.14406601268685296</v>
      </c>
      <c r="Z628" s="20">
        <f t="shared" si="45"/>
        <v>0.10593397092298223</v>
      </c>
      <c r="AA628" s="21">
        <f t="shared" si="46"/>
        <v>0.24999998360983519</v>
      </c>
    </row>
    <row r="629" spans="1:27" ht="75" outlineLevel="2" x14ac:dyDescent="0.25">
      <c r="A629" s="15" t="s">
        <v>377</v>
      </c>
      <c r="B629" s="16" t="s">
        <v>275</v>
      </c>
      <c r="C629" s="16" t="s">
        <v>135</v>
      </c>
      <c r="D629" s="16" t="s">
        <v>264</v>
      </c>
      <c r="E629" s="16" t="s">
        <v>284</v>
      </c>
      <c r="F629" s="16" t="s">
        <v>35</v>
      </c>
      <c r="G629" s="16">
        <v>1320</v>
      </c>
      <c r="H629" s="16">
        <v>3420</v>
      </c>
      <c r="I629" s="17" t="s">
        <v>436</v>
      </c>
      <c r="J629" s="18">
        <v>1675010</v>
      </c>
      <c r="K629" s="19">
        <v>1675010</v>
      </c>
      <c r="L629" s="19">
        <v>0</v>
      </c>
      <c r="M629" s="19">
        <v>0</v>
      </c>
      <c r="N629" s="19">
        <v>1675010</v>
      </c>
      <c r="O629" s="19">
        <v>0</v>
      </c>
      <c r="P629" s="19">
        <v>177439.99</v>
      </c>
      <c r="Q629" s="19">
        <v>0</v>
      </c>
      <c r="R629" s="19">
        <v>241312.01</v>
      </c>
      <c r="S629" s="19">
        <v>0</v>
      </c>
      <c r="T629" s="19">
        <v>0</v>
      </c>
      <c r="U629" s="19">
        <v>1256258</v>
      </c>
      <c r="V629" s="19">
        <v>0</v>
      </c>
      <c r="W629" s="19">
        <v>1256258</v>
      </c>
      <c r="X629" s="20">
        <f t="shared" si="47"/>
        <v>0.14406601154619972</v>
      </c>
      <c r="Y629" s="20">
        <f t="shared" si="44"/>
        <v>0.14406601154619972</v>
      </c>
      <c r="Z629" s="20">
        <f t="shared" si="45"/>
        <v>0.10593368994811971</v>
      </c>
      <c r="AA629" s="21">
        <f t="shared" si="46"/>
        <v>0.24999970149431944</v>
      </c>
    </row>
    <row r="630" spans="1:27" ht="330" outlineLevel="2" x14ac:dyDescent="0.25">
      <c r="A630" s="15" t="s">
        <v>377</v>
      </c>
      <c r="B630" s="16" t="s">
        <v>275</v>
      </c>
      <c r="C630" s="16" t="s">
        <v>135</v>
      </c>
      <c r="D630" s="16" t="s">
        <v>172</v>
      </c>
      <c r="E630" s="16" t="s">
        <v>54</v>
      </c>
      <c r="F630" s="16" t="s">
        <v>35</v>
      </c>
      <c r="G630" s="16">
        <v>1320</v>
      </c>
      <c r="H630" s="16">
        <v>3420</v>
      </c>
      <c r="I630" s="17" t="s">
        <v>437</v>
      </c>
      <c r="J630" s="18">
        <v>283912817</v>
      </c>
      <c r="K630" s="19">
        <v>283912817</v>
      </c>
      <c r="L630" s="19">
        <v>0</v>
      </c>
      <c r="M630" s="19">
        <v>0</v>
      </c>
      <c r="N630" s="19">
        <v>283912817</v>
      </c>
      <c r="O630" s="19">
        <v>0</v>
      </c>
      <c r="P630" s="19">
        <v>0</v>
      </c>
      <c r="Q630" s="19">
        <v>0</v>
      </c>
      <c r="R630" s="19">
        <v>0</v>
      </c>
      <c r="S630" s="19">
        <v>0</v>
      </c>
      <c r="T630" s="19">
        <v>0</v>
      </c>
      <c r="U630" s="19">
        <v>283912817</v>
      </c>
      <c r="V630" s="19">
        <v>0</v>
      </c>
      <c r="W630" s="19">
        <v>283912817</v>
      </c>
      <c r="X630" s="20">
        <f t="shared" si="47"/>
        <v>0</v>
      </c>
      <c r="Y630" s="20">
        <f t="shared" si="44"/>
        <v>0</v>
      </c>
      <c r="Z630" s="20">
        <f t="shared" si="45"/>
        <v>0</v>
      </c>
      <c r="AA630" s="21">
        <f t="shared" si="46"/>
        <v>0</v>
      </c>
    </row>
    <row r="631" spans="1:27" ht="60" outlineLevel="2" x14ac:dyDescent="0.25">
      <c r="A631" s="15" t="s">
        <v>377</v>
      </c>
      <c r="B631" s="16" t="s">
        <v>275</v>
      </c>
      <c r="C631" s="16" t="s">
        <v>135</v>
      </c>
      <c r="D631" s="16" t="s">
        <v>395</v>
      </c>
      <c r="E631" s="16"/>
      <c r="F631" s="16" t="s">
        <v>35</v>
      </c>
      <c r="G631" s="16">
        <v>1320</v>
      </c>
      <c r="H631" s="16">
        <v>3420</v>
      </c>
      <c r="I631" s="17" t="s">
        <v>438</v>
      </c>
      <c r="J631" s="18">
        <v>4000000</v>
      </c>
      <c r="K631" s="19">
        <v>4000000</v>
      </c>
      <c r="L631" s="19">
        <v>0</v>
      </c>
      <c r="M631" s="19">
        <v>0</v>
      </c>
      <c r="N631" s="19">
        <v>4000000</v>
      </c>
      <c r="O631" s="19">
        <v>0</v>
      </c>
      <c r="P631" s="19">
        <v>800000</v>
      </c>
      <c r="Q631" s="19">
        <v>0</v>
      </c>
      <c r="R631" s="19">
        <v>0</v>
      </c>
      <c r="S631" s="19">
        <v>0</v>
      </c>
      <c r="T631" s="19">
        <v>0</v>
      </c>
      <c r="U631" s="19">
        <v>3200000</v>
      </c>
      <c r="V631" s="19">
        <v>0</v>
      </c>
      <c r="W631" s="19">
        <v>3200000</v>
      </c>
      <c r="X631" s="20">
        <f t="shared" si="47"/>
        <v>0</v>
      </c>
      <c r="Y631" s="20">
        <f t="shared" si="44"/>
        <v>0</v>
      </c>
      <c r="Z631" s="20">
        <f t="shared" si="45"/>
        <v>0.2</v>
      </c>
      <c r="AA631" s="21">
        <f t="shared" si="46"/>
        <v>0.2</v>
      </c>
    </row>
    <row r="632" spans="1:27" ht="120" outlineLevel="2" x14ac:dyDescent="0.25">
      <c r="A632" s="15" t="s">
        <v>377</v>
      </c>
      <c r="B632" s="16" t="s">
        <v>300</v>
      </c>
      <c r="C632" s="16" t="s">
        <v>135</v>
      </c>
      <c r="D632" s="16" t="s">
        <v>136</v>
      </c>
      <c r="E632" s="16" t="s">
        <v>54</v>
      </c>
      <c r="F632" s="16" t="s">
        <v>35</v>
      </c>
      <c r="G632" s="16">
        <v>1310</v>
      </c>
      <c r="H632" s="16">
        <v>3420</v>
      </c>
      <c r="I632" s="17" t="s">
        <v>137</v>
      </c>
      <c r="J632" s="18">
        <v>220709017</v>
      </c>
      <c r="K632" s="19">
        <v>220709017</v>
      </c>
      <c r="L632" s="19">
        <v>0</v>
      </c>
      <c r="M632" s="19">
        <v>0</v>
      </c>
      <c r="N632" s="19">
        <v>220709017</v>
      </c>
      <c r="O632" s="19">
        <v>0</v>
      </c>
      <c r="P632" s="19">
        <v>187445367.06999999</v>
      </c>
      <c r="Q632" s="19">
        <v>0</v>
      </c>
      <c r="R632" s="19">
        <v>33263649.93</v>
      </c>
      <c r="S632" s="19">
        <v>33263649.93</v>
      </c>
      <c r="T632" s="19">
        <v>0</v>
      </c>
      <c r="U632" s="19">
        <v>0</v>
      </c>
      <c r="V632" s="19">
        <v>0</v>
      </c>
      <c r="W632" s="19">
        <v>7.4505805969238281E-9</v>
      </c>
      <c r="X632" s="20">
        <f t="shared" si="47"/>
        <v>0.1507126912263852</v>
      </c>
      <c r="Y632" s="20">
        <f t="shared" si="44"/>
        <v>0.1507126912263852</v>
      </c>
      <c r="Z632" s="20">
        <f t="shared" si="45"/>
        <v>0.8492873087736148</v>
      </c>
      <c r="AA632" s="21">
        <f t="shared" si="46"/>
        <v>1</v>
      </c>
    </row>
    <row r="633" spans="1:27" ht="120" outlineLevel="2" x14ac:dyDescent="0.25">
      <c r="A633" s="15" t="s">
        <v>377</v>
      </c>
      <c r="B633" s="16" t="s">
        <v>300</v>
      </c>
      <c r="C633" s="16" t="s">
        <v>135</v>
      </c>
      <c r="D633" s="16" t="s">
        <v>136</v>
      </c>
      <c r="E633" s="16" t="s">
        <v>138</v>
      </c>
      <c r="F633" s="16" t="s">
        <v>35</v>
      </c>
      <c r="G633" s="16">
        <v>1310</v>
      </c>
      <c r="H633" s="16">
        <v>3420</v>
      </c>
      <c r="I633" s="17" t="s">
        <v>139</v>
      </c>
      <c r="J633" s="18">
        <v>415061173</v>
      </c>
      <c r="K633" s="19">
        <v>415061173</v>
      </c>
      <c r="L633" s="19">
        <v>0</v>
      </c>
      <c r="M633" s="19">
        <v>0</v>
      </c>
      <c r="N633" s="19">
        <v>415061173</v>
      </c>
      <c r="O633" s="19">
        <v>0</v>
      </c>
      <c r="P633" s="19">
        <v>327821071.86000001</v>
      </c>
      <c r="Q633" s="19">
        <v>0</v>
      </c>
      <c r="R633" s="19">
        <v>87240101.140000001</v>
      </c>
      <c r="S633" s="19">
        <v>87240101.140000001</v>
      </c>
      <c r="T633" s="19">
        <v>0</v>
      </c>
      <c r="U633" s="19">
        <v>0</v>
      </c>
      <c r="V633" s="19">
        <v>0</v>
      </c>
      <c r="W633" s="19">
        <v>-1.4901161193847656E-8</v>
      </c>
      <c r="X633" s="20">
        <f t="shared" si="47"/>
        <v>0.21018612873240253</v>
      </c>
      <c r="Y633" s="20">
        <f t="shared" si="44"/>
        <v>0.21018612873240253</v>
      </c>
      <c r="Z633" s="20">
        <f t="shared" si="45"/>
        <v>0.7898138712675975</v>
      </c>
      <c r="AA633" s="21">
        <f t="shared" si="46"/>
        <v>1</v>
      </c>
    </row>
    <row r="634" spans="1:27" ht="180" outlineLevel="2" x14ac:dyDescent="0.25">
      <c r="A634" s="15" t="s">
        <v>377</v>
      </c>
      <c r="B634" s="16" t="s">
        <v>300</v>
      </c>
      <c r="C634" s="16" t="s">
        <v>135</v>
      </c>
      <c r="D634" s="16" t="s">
        <v>136</v>
      </c>
      <c r="E634" s="16" t="s">
        <v>280</v>
      </c>
      <c r="F634" s="16" t="s">
        <v>35</v>
      </c>
      <c r="G634" s="16">
        <v>1310</v>
      </c>
      <c r="H634" s="16">
        <v>3420</v>
      </c>
      <c r="I634" s="17" t="s">
        <v>443</v>
      </c>
      <c r="J634" s="18">
        <v>3163540904</v>
      </c>
      <c r="K634" s="19">
        <v>3163540904</v>
      </c>
      <c r="L634" s="19">
        <v>0</v>
      </c>
      <c r="M634" s="19">
        <v>0</v>
      </c>
      <c r="N634" s="19">
        <v>3163540904</v>
      </c>
      <c r="O634" s="19">
        <v>0</v>
      </c>
      <c r="P634" s="19">
        <v>294611950.01999998</v>
      </c>
      <c r="Q634" s="19">
        <v>0</v>
      </c>
      <c r="R634" s="19">
        <v>532125537.98000002</v>
      </c>
      <c r="S634" s="19">
        <v>532125537.98000002</v>
      </c>
      <c r="T634" s="19">
        <v>0</v>
      </c>
      <c r="U634" s="19">
        <v>2336803416</v>
      </c>
      <c r="V634" s="19">
        <v>0</v>
      </c>
      <c r="W634" s="19">
        <v>2336803416</v>
      </c>
      <c r="X634" s="20">
        <f t="shared" si="47"/>
        <v>0.16820567652758253</v>
      </c>
      <c r="Y634" s="20">
        <f t="shared" si="44"/>
        <v>0.16820567652758253</v>
      </c>
      <c r="Z634" s="20">
        <f t="shared" si="45"/>
        <v>9.3127276984941429E-2</v>
      </c>
      <c r="AA634" s="21">
        <f t="shared" si="46"/>
        <v>0.26133295351252395</v>
      </c>
    </row>
    <row r="635" spans="1:27" ht="75" outlineLevel="2" x14ac:dyDescent="0.25">
      <c r="A635" s="15" t="s">
        <v>377</v>
      </c>
      <c r="B635" s="16" t="s">
        <v>300</v>
      </c>
      <c r="C635" s="16" t="s">
        <v>135</v>
      </c>
      <c r="D635" s="16" t="s">
        <v>136</v>
      </c>
      <c r="E635" s="16" t="s">
        <v>140</v>
      </c>
      <c r="F635" s="16" t="s">
        <v>35</v>
      </c>
      <c r="G635" s="16">
        <v>1310</v>
      </c>
      <c r="H635" s="16">
        <v>3420</v>
      </c>
      <c r="I635" s="17" t="s">
        <v>385</v>
      </c>
      <c r="J635" s="18">
        <v>2348043252</v>
      </c>
      <c r="K635" s="19">
        <v>2348043252</v>
      </c>
      <c r="L635" s="19">
        <v>0</v>
      </c>
      <c r="M635" s="19">
        <v>0</v>
      </c>
      <c r="N635" s="19">
        <v>2348043252</v>
      </c>
      <c r="O635" s="19">
        <v>0</v>
      </c>
      <c r="P635" s="19">
        <v>0</v>
      </c>
      <c r="Q635" s="19">
        <v>0</v>
      </c>
      <c r="R635" s="19">
        <v>311590740.04000002</v>
      </c>
      <c r="S635" s="19">
        <v>152770383.22</v>
      </c>
      <c r="T635" s="19">
        <v>2036452511.96</v>
      </c>
      <c r="U635" s="19">
        <v>2036452511.96</v>
      </c>
      <c r="V635" s="19">
        <v>0</v>
      </c>
      <c r="W635" s="19">
        <v>2036452511.96</v>
      </c>
      <c r="X635" s="20">
        <f t="shared" si="47"/>
        <v>0.13270230000005129</v>
      </c>
      <c r="Y635" s="20">
        <f t="shared" si="44"/>
        <v>0.13270230000005129</v>
      </c>
      <c r="Z635" s="20">
        <f t="shared" si="45"/>
        <v>0</v>
      </c>
      <c r="AA635" s="21">
        <f t="shared" si="46"/>
        <v>0.13270230000005129</v>
      </c>
    </row>
    <row r="636" spans="1:27" ht="210" outlineLevel="2" x14ac:dyDescent="0.25">
      <c r="A636" s="15" t="s">
        <v>377</v>
      </c>
      <c r="B636" s="16" t="s">
        <v>300</v>
      </c>
      <c r="C636" s="16" t="s">
        <v>135</v>
      </c>
      <c r="D636" s="16" t="s">
        <v>136</v>
      </c>
      <c r="E636" s="16" t="s">
        <v>444</v>
      </c>
      <c r="F636" s="16" t="s">
        <v>35</v>
      </c>
      <c r="G636" s="16">
        <v>1310</v>
      </c>
      <c r="H636" s="16">
        <v>3420</v>
      </c>
      <c r="I636" s="17" t="s">
        <v>445</v>
      </c>
      <c r="J636" s="18">
        <v>50304573</v>
      </c>
      <c r="K636" s="19">
        <v>50304573</v>
      </c>
      <c r="L636" s="19">
        <v>0</v>
      </c>
      <c r="M636" s="19">
        <v>0</v>
      </c>
      <c r="N636" s="19">
        <v>50304573</v>
      </c>
      <c r="O636" s="19">
        <v>0</v>
      </c>
      <c r="P636" s="19">
        <v>50304573</v>
      </c>
      <c r="Q636" s="19">
        <v>0</v>
      </c>
      <c r="R636" s="19">
        <v>0</v>
      </c>
      <c r="S636" s="19">
        <v>0</v>
      </c>
      <c r="T636" s="19">
        <v>0</v>
      </c>
      <c r="U636" s="19">
        <v>0</v>
      </c>
      <c r="V636" s="19">
        <v>0</v>
      </c>
      <c r="W636" s="19">
        <v>0</v>
      </c>
      <c r="X636" s="20">
        <f t="shared" si="47"/>
        <v>0</v>
      </c>
      <c r="Y636" s="20">
        <f t="shared" si="44"/>
        <v>0</v>
      </c>
      <c r="Z636" s="20">
        <f t="shared" si="45"/>
        <v>1</v>
      </c>
      <c r="AA636" s="21">
        <f t="shared" si="46"/>
        <v>1</v>
      </c>
    </row>
    <row r="637" spans="1:27" ht="225" outlineLevel="2" x14ac:dyDescent="0.25">
      <c r="A637" s="15" t="s">
        <v>377</v>
      </c>
      <c r="B637" s="16" t="s">
        <v>300</v>
      </c>
      <c r="C637" s="16" t="s">
        <v>135</v>
      </c>
      <c r="D637" s="16" t="s">
        <v>136</v>
      </c>
      <c r="E637" s="16" t="s">
        <v>146</v>
      </c>
      <c r="F637" s="16" t="s">
        <v>35</v>
      </c>
      <c r="G637" s="16">
        <v>1310</v>
      </c>
      <c r="H637" s="16">
        <v>3420</v>
      </c>
      <c r="I637" s="17" t="s">
        <v>446</v>
      </c>
      <c r="J637" s="18">
        <v>12715454</v>
      </c>
      <c r="K637" s="19">
        <v>12715454</v>
      </c>
      <c r="L637" s="19">
        <v>0</v>
      </c>
      <c r="M637" s="19">
        <v>0</v>
      </c>
      <c r="N637" s="19">
        <v>12715454</v>
      </c>
      <c r="O637" s="19">
        <v>0</v>
      </c>
      <c r="P637" s="19">
        <v>0</v>
      </c>
      <c r="Q637" s="19">
        <v>0</v>
      </c>
      <c r="R637" s="19">
        <v>0</v>
      </c>
      <c r="S637" s="19">
        <v>0</v>
      </c>
      <c r="T637" s="19">
        <v>0</v>
      </c>
      <c r="U637" s="19">
        <v>12715454</v>
      </c>
      <c r="V637" s="19">
        <v>0</v>
      </c>
      <c r="W637" s="19">
        <v>12715454</v>
      </c>
      <c r="X637" s="20">
        <f t="shared" si="47"/>
        <v>0</v>
      </c>
      <c r="Y637" s="20">
        <f t="shared" si="44"/>
        <v>0</v>
      </c>
      <c r="Z637" s="20">
        <f t="shared" si="45"/>
        <v>0</v>
      </c>
      <c r="AA637" s="21">
        <f t="shared" si="46"/>
        <v>0</v>
      </c>
    </row>
    <row r="638" spans="1:27" ht="120" outlineLevel="2" x14ac:dyDescent="0.25">
      <c r="A638" s="15" t="s">
        <v>377</v>
      </c>
      <c r="B638" s="16" t="s">
        <v>300</v>
      </c>
      <c r="C638" s="16" t="s">
        <v>135</v>
      </c>
      <c r="D638" s="16" t="s">
        <v>136</v>
      </c>
      <c r="E638" s="16" t="s">
        <v>414</v>
      </c>
      <c r="F638" s="16" t="s">
        <v>35</v>
      </c>
      <c r="G638" s="16">
        <v>1310</v>
      </c>
      <c r="H638" s="16">
        <v>3420</v>
      </c>
      <c r="I638" s="17" t="s">
        <v>447</v>
      </c>
      <c r="J638" s="18">
        <v>12576143</v>
      </c>
      <c r="K638" s="19">
        <v>12576143</v>
      </c>
      <c r="L638" s="19">
        <v>0</v>
      </c>
      <c r="M638" s="19">
        <v>0</v>
      </c>
      <c r="N638" s="19">
        <v>12576143</v>
      </c>
      <c r="O638" s="19">
        <v>0</v>
      </c>
      <c r="P638" s="19">
        <v>3144036</v>
      </c>
      <c r="Q638" s="19">
        <v>0</v>
      </c>
      <c r="R638" s="19">
        <v>0</v>
      </c>
      <c r="S638" s="19">
        <v>0</v>
      </c>
      <c r="T638" s="19">
        <v>0</v>
      </c>
      <c r="U638" s="19">
        <v>9432107</v>
      </c>
      <c r="V638" s="19">
        <v>0</v>
      </c>
      <c r="W638" s="19">
        <v>9432107</v>
      </c>
      <c r="X638" s="20">
        <f t="shared" si="47"/>
        <v>0</v>
      </c>
      <c r="Y638" s="20">
        <f t="shared" si="44"/>
        <v>0</v>
      </c>
      <c r="Z638" s="20">
        <f t="shared" si="45"/>
        <v>0.2500000198789088</v>
      </c>
      <c r="AA638" s="21">
        <f t="shared" si="46"/>
        <v>0.2500000198789088</v>
      </c>
    </row>
    <row r="639" spans="1:27" ht="300" outlineLevel="2" x14ac:dyDescent="0.25">
      <c r="A639" s="15" t="s">
        <v>377</v>
      </c>
      <c r="B639" s="16" t="s">
        <v>300</v>
      </c>
      <c r="C639" s="16" t="s">
        <v>135</v>
      </c>
      <c r="D639" s="16" t="s">
        <v>136</v>
      </c>
      <c r="E639" s="16" t="s">
        <v>152</v>
      </c>
      <c r="F639" s="16">
        <v>542</v>
      </c>
      <c r="G639" s="16">
        <v>1310</v>
      </c>
      <c r="H639" s="16">
        <v>3420</v>
      </c>
      <c r="I639" s="17" t="s">
        <v>448</v>
      </c>
      <c r="J639" s="18">
        <v>0</v>
      </c>
      <c r="K639" s="19">
        <v>4339135105</v>
      </c>
      <c r="L639" s="19">
        <v>0</v>
      </c>
      <c r="M639" s="19">
        <v>0</v>
      </c>
      <c r="N639" s="19">
        <v>4339135105</v>
      </c>
      <c r="O639" s="19">
        <v>0</v>
      </c>
      <c r="P639" s="19">
        <v>0</v>
      </c>
      <c r="Q639" s="19">
        <v>0</v>
      </c>
      <c r="R639" s="19">
        <v>0</v>
      </c>
      <c r="S639" s="19">
        <v>0</v>
      </c>
      <c r="T639" s="19">
        <v>4339135105</v>
      </c>
      <c r="U639" s="19">
        <v>4339135105</v>
      </c>
      <c r="V639" s="19">
        <v>0</v>
      </c>
      <c r="W639" s="19">
        <v>4339135105</v>
      </c>
      <c r="X639" s="20">
        <f t="shared" si="47"/>
        <v>0</v>
      </c>
      <c r="Y639" s="20">
        <f t="shared" si="44"/>
        <v>0</v>
      </c>
      <c r="Z639" s="20">
        <f t="shared" si="45"/>
        <v>0</v>
      </c>
      <c r="AA639" s="21">
        <f t="shared" si="46"/>
        <v>0</v>
      </c>
    </row>
    <row r="640" spans="1:27" ht="45" outlineLevel="2" x14ac:dyDescent="0.25">
      <c r="A640" s="15" t="s">
        <v>377</v>
      </c>
      <c r="B640" s="16" t="s">
        <v>300</v>
      </c>
      <c r="C640" s="16" t="s">
        <v>135</v>
      </c>
      <c r="D640" s="16" t="s">
        <v>170</v>
      </c>
      <c r="E640" s="16"/>
      <c r="F640" s="16" t="s">
        <v>35</v>
      </c>
      <c r="G640" s="16">
        <v>1320</v>
      </c>
      <c r="H640" s="16">
        <v>3420</v>
      </c>
      <c r="I640" s="17" t="s">
        <v>171</v>
      </c>
      <c r="J640" s="18">
        <v>1563208843</v>
      </c>
      <c r="K640" s="19">
        <v>1563208843</v>
      </c>
      <c r="L640" s="19">
        <v>0</v>
      </c>
      <c r="M640" s="19">
        <v>0</v>
      </c>
      <c r="N640" s="19">
        <v>1563208843</v>
      </c>
      <c r="O640" s="19">
        <v>0</v>
      </c>
      <c r="P640" s="19">
        <v>0</v>
      </c>
      <c r="Q640" s="19">
        <v>0</v>
      </c>
      <c r="R640" s="19">
        <v>155333670.94</v>
      </c>
      <c r="S640" s="19">
        <v>155333670.94</v>
      </c>
      <c r="T640" s="19">
        <v>1407875172.0599999</v>
      </c>
      <c r="U640" s="19">
        <v>1407875172.0599999</v>
      </c>
      <c r="V640" s="19">
        <v>0</v>
      </c>
      <c r="W640" s="19">
        <v>1407875172.0599999</v>
      </c>
      <c r="X640" s="20">
        <f t="shared" si="47"/>
        <v>9.9368469949219704E-2</v>
      </c>
      <c r="Y640" s="20">
        <f t="shared" si="44"/>
        <v>9.9368469949219704E-2</v>
      </c>
      <c r="Z640" s="20">
        <f t="shared" si="45"/>
        <v>0</v>
      </c>
      <c r="AA640" s="21">
        <f t="shared" si="46"/>
        <v>9.9368469949219704E-2</v>
      </c>
    </row>
    <row r="641" spans="1:27" ht="105" outlineLevel="2" x14ac:dyDescent="0.25">
      <c r="A641" s="15" t="s">
        <v>377</v>
      </c>
      <c r="B641" s="16" t="s">
        <v>300</v>
      </c>
      <c r="C641" s="16" t="s">
        <v>135</v>
      </c>
      <c r="D641" s="16" t="s">
        <v>290</v>
      </c>
      <c r="E641" s="16" t="s">
        <v>140</v>
      </c>
      <c r="F641" s="16" t="s">
        <v>35</v>
      </c>
      <c r="G641" s="16">
        <v>1320</v>
      </c>
      <c r="H641" s="16">
        <v>3420</v>
      </c>
      <c r="I641" s="17" t="s">
        <v>449</v>
      </c>
      <c r="J641" s="18">
        <v>6720620</v>
      </c>
      <c r="K641" s="19">
        <v>6720620</v>
      </c>
      <c r="L641" s="19">
        <v>0</v>
      </c>
      <c r="M641" s="19">
        <v>0</v>
      </c>
      <c r="N641" s="19">
        <v>6720620</v>
      </c>
      <c r="O641" s="19">
        <v>0</v>
      </c>
      <c r="P641" s="19">
        <v>0</v>
      </c>
      <c r="Q641" s="19">
        <v>0</v>
      </c>
      <c r="R641" s="19">
        <v>0</v>
      </c>
      <c r="S641" s="19">
        <v>0</v>
      </c>
      <c r="T641" s="19">
        <v>1680156</v>
      </c>
      <c r="U641" s="19">
        <v>6720620</v>
      </c>
      <c r="V641" s="19">
        <v>0</v>
      </c>
      <c r="W641" s="19">
        <v>6720620</v>
      </c>
      <c r="X641" s="20">
        <f t="shared" si="47"/>
        <v>0</v>
      </c>
      <c r="Y641" s="20">
        <f t="shared" si="44"/>
        <v>0</v>
      </c>
      <c r="Z641" s="20">
        <f t="shared" si="45"/>
        <v>0</v>
      </c>
      <c r="AA641" s="21">
        <f t="shared" si="46"/>
        <v>0</v>
      </c>
    </row>
    <row r="642" spans="1:27" ht="150" outlineLevel="2" x14ac:dyDescent="0.25">
      <c r="A642" s="15" t="s">
        <v>377</v>
      </c>
      <c r="B642" s="16" t="s">
        <v>300</v>
      </c>
      <c r="C642" s="16" t="s">
        <v>135</v>
      </c>
      <c r="D642" s="16" t="s">
        <v>264</v>
      </c>
      <c r="E642" s="16" t="s">
        <v>54</v>
      </c>
      <c r="F642" s="16" t="s">
        <v>35</v>
      </c>
      <c r="G642" s="16">
        <v>1320</v>
      </c>
      <c r="H642" s="16">
        <v>3420</v>
      </c>
      <c r="I642" s="17" t="s">
        <v>450</v>
      </c>
      <c r="J642" s="18">
        <v>19116155</v>
      </c>
      <c r="K642" s="19">
        <v>19116155</v>
      </c>
      <c r="L642" s="19">
        <v>0</v>
      </c>
      <c r="M642" s="19">
        <v>0</v>
      </c>
      <c r="N642" s="19">
        <v>19116155</v>
      </c>
      <c r="O642" s="19">
        <v>0</v>
      </c>
      <c r="P642" s="19">
        <v>1593013</v>
      </c>
      <c r="Q642" s="19">
        <v>0</v>
      </c>
      <c r="R642" s="19">
        <v>3186026</v>
      </c>
      <c r="S642" s="19">
        <v>3186026</v>
      </c>
      <c r="T642" s="19">
        <v>0</v>
      </c>
      <c r="U642" s="19">
        <v>14337116</v>
      </c>
      <c r="V642" s="19">
        <v>0</v>
      </c>
      <c r="W642" s="19">
        <v>14337116</v>
      </c>
      <c r="X642" s="20">
        <f t="shared" si="47"/>
        <v>0.16666667538529584</v>
      </c>
      <c r="Y642" s="20">
        <f t="shared" si="44"/>
        <v>0.16666667538529584</v>
      </c>
      <c r="Z642" s="20">
        <f t="shared" si="45"/>
        <v>8.3333337692647919E-2</v>
      </c>
      <c r="AA642" s="21">
        <f t="shared" si="46"/>
        <v>0.25000001307794373</v>
      </c>
    </row>
    <row r="643" spans="1:27" ht="90" outlineLevel="2" x14ac:dyDescent="0.25">
      <c r="A643" s="15" t="s">
        <v>377</v>
      </c>
      <c r="B643" s="16" t="s">
        <v>300</v>
      </c>
      <c r="C643" s="16" t="s">
        <v>135</v>
      </c>
      <c r="D643" s="16" t="s">
        <v>264</v>
      </c>
      <c r="E643" s="16" t="s">
        <v>138</v>
      </c>
      <c r="F643" s="16" t="s">
        <v>35</v>
      </c>
      <c r="G643" s="16">
        <v>1320</v>
      </c>
      <c r="H643" s="16">
        <v>3420</v>
      </c>
      <c r="I643" s="17" t="s">
        <v>451</v>
      </c>
      <c r="J643" s="18">
        <v>89509206</v>
      </c>
      <c r="K643" s="19">
        <v>89509206</v>
      </c>
      <c r="L643" s="19">
        <v>0</v>
      </c>
      <c r="M643" s="19">
        <v>0</v>
      </c>
      <c r="N643" s="19">
        <v>89509206</v>
      </c>
      <c r="O643" s="19">
        <v>0</v>
      </c>
      <c r="P643" s="19">
        <v>6934614</v>
      </c>
      <c r="Q643" s="19">
        <v>0</v>
      </c>
      <c r="R643" s="19">
        <v>18639446</v>
      </c>
      <c r="S643" s="19">
        <v>18639446</v>
      </c>
      <c r="T643" s="19">
        <v>0</v>
      </c>
      <c r="U643" s="19">
        <v>63935146</v>
      </c>
      <c r="V643" s="19">
        <v>0</v>
      </c>
      <c r="W643" s="19">
        <v>63935146</v>
      </c>
      <c r="X643" s="20">
        <f t="shared" si="47"/>
        <v>0.20824054678800302</v>
      </c>
      <c r="Y643" s="20">
        <f t="shared" si="44"/>
        <v>0.20824054678800302</v>
      </c>
      <c r="Z643" s="20">
        <f t="shared" si="45"/>
        <v>7.7473751694322926E-2</v>
      </c>
      <c r="AA643" s="21">
        <f t="shared" si="46"/>
        <v>0.28571429848232593</v>
      </c>
    </row>
    <row r="644" spans="1:27" ht="90" outlineLevel="2" x14ac:dyDescent="0.25">
      <c r="A644" s="15" t="s">
        <v>377</v>
      </c>
      <c r="B644" s="16" t="s">
        <v>300</v>
      </c>
      <c r="C644" s="16" t="s">
        <v>135</v>
      </c>
      <c r="D644" s="16" t="s">
        <v>172</v>
      </c>
      <c r="E644" s="16" t="s">
        <v>54</v>
      </c>
      <c r="F644" s="16" t="s">
        <v>35</v>
      </c>
      <c r="G644" s="16">
        <v>1320</v>
      </c>
      <c r="H644" s="16">
        <v>3420</v>
      </c>
      <c r="I644" s="17" t="s">
        <v>452</v>
      </c>
      <c r="J644" s="18">
        <v>777726077</v>
      </c>
      <c r="K644" s="19">
        <v>777726077</v>
      </c>
      <c r="L644" s="19">
        <v>0</v>
      </c>
      <c r="M644" s="19">
        <v>0</v>
      </c>
      <c r="N644" s="19">
        <v>777726077</v>
      </c>
      <c r="O644" s="19">
        <v>0</v>
      </c>
      <c r="P644" s="19">
        <v>119650166.15000001</v>
      </c>
      <c r="Q644" s="19">
        <v>0</v>
      </c>
      <c r="R644" s="19">
        <v>59825082.850000001</v>
      </c>
      <c r="S644" s="19">
        <v>59825082.850000001</v>
      </c>
      <c r="T644" s="19">
        <v>0</v>
      </c>
      <c r="U644" s="19">
        <v>598250828</v>
      </c>
      <c r="V644" s="19">
        <v>0</v>
      </c>
      <c r="W644" s="19">
        <v>598250828</v>
      </c>
      <c r="X644" s="20">
        <f t="shared" si="47"/>
        <v>7.6923076928022305E-2</v>
      </c>
      <c r="Y644" s="20">
        <f t="shared" si="44"/>
        <v>7.6923076928022305E-2</v>
      </c>
      <c r="Z644" s="20">
        <f t="shared" si="45"/>
        <v>0.15384615443465452</v>
      </c>
      <c r="AA644" s="21">
        <f t="shared" si="46"/>
        <v>0.23076923136267682</v>
      </c>
    </row>
    <row r="645" spans="1:27" ht="90" outlineLevel="2" x14ac:dyDescent="0.25">
      <c r="A645" s="15" t="s">
        <v>377</v>
      </c>
      <c r="B645" s="16" t="s">
        <v>300</v>
      </c>
      <c r="C645" s="16" t="s">
        <v>135</v>
      </c>
      <c r="D645" s="16" t="s">
        <v>172</v>
      </c>
      <c r="E645" s="16" t="s">
        <v>138</v>
      </c>
      <c r="F645" s="16" t="s">
        <v>35</v>
      </c>
      <c r="G645" s="16">
        <v>1320</v>
      </c>
      <c r="H645" s="16">
        <v>3420</v>
      </c>
      <c r="I645" s="17" t="s">
        <v>453</v>
      </c>
      <c r="J645" s="18">
        <v>1681949909</v>
      </c>
      <c r="K645" s="19">
        <v>1681949909</v>
      </c>
      <c r="L645" s="19">
        <v>0</v>
      </c>
      <c r="M645" s="19">
        <v>0</v>
      </c>
      <c r="N645" s="19">
        <v>1681949909</v>
      </c>
      <c r="O645" s="19">
        <v>0</v>
      </c>
      <c r="P645" s="19">
        <v>202540075.46000001</v>
      </c>
      <c r="Q645" s="19">
        <v>0</v>
      </c>
      <c r="R645" s="19">
        <v>278017040.54000002</v>
      </c>
      <c r="S645" s="19">
        <v>278017040.54000002</v>
      </c>
      <c r="T645" s="19">
        <v>0</v>
      </c>
      <c r="U645" s="19">
        <v>1201392793</v>
      </c>
      <c r="V645" s="19">
        <v>0</v>
      </c>
      <c r="W645" s="19">
        <v>1201392793</v>
      </c>
      <c r="X645" s="20">
        <f t="shared" si="47"/>
        <v>0.16529448294051427</v>
      </c>
      <c r="Y645" s="20">
        <f t="shared" si="44"/>
        <v>0.16529448294051427</v>
      </c>
      <c r="Z645" s="20">
        <f t="shared" si="45"/>
        <v>0.12041980226415887</v>
      </c>
      <c r="AA645" s="21">
        <f t="shared" si="46"/>
        <v>0.28571428520467312</v>
      </c>
    </row>
    <row r="646" spans="1:27" ht="60" outlineLevel="2" x14ac:dyDescent="0.25">
      <c r="A646" s="15" t="s">
        <v>377</v>
      </c>
      <c r="B646" s="16" t="s">
        <v>300</v>
      </c>
      <c r="C646" s="16" t="s">
        <v>135</v>
      </c>
      <c r="D646" s="16" t="s">
        <v>172</v>
      </c>
      <c r="E646" s="16" t="s">
        <v>140</v>
      </c>
      <c r="F646" s="16" t="s">
        <v>35</v>
      </c>
      <c r="G646" s="16">
        <v>1320</v>
      </c>
      <c r="H646" s="16">
        <v>3420</v>
      </c>
      <c r="I646" s="17" t="s">
        <v>454</v>
      </c>
      <c r="J646" s="18">
        <v>88976124</v>
      </c>
      <c r="K646" s="19">
        <v>88976124</v>
      </c>
      <c r="L646" s="19">
        <v>0</v>
      </c>
      <c r="M646" s="19">
        <v>0</v>
      </c>
      <c r="N646" s="19">
        <v>88976124</v>
      </c>
      <c r="O646" s="19">
        <v>0</v>
      </c>
      <c r="P646" s="19">
        <v>22244031</v>
      </c>
      <c r="Q646" s="19">
        <v>0</v>
      </c>
      <c r="R646" s="19">
        <v>0</v>
      </c>
      <c r="S646" s="19">
        <v>0</v>
      </c>
      <c r="T646" s="19">
        <v>0</v>
      </c>
      <c r="U646" s="19">
        <v>66732093</v>
      </c>
      <c r="V646" s="19">
        <v>0</v>
      </c>
      <c r="W646" s="19">
        <v>66732093</v>
      </c>
      <c r="X646" s="20">
        <f t="shared" si="47"/>
        <v>0</v>
      </c>
      <c r="Y646" s="20">
        <f t="shared" si="44"/>
        <v>0</v>
      </c>
      <c r="Z646" s="20">
        <f t="shared" si="45"/>
        <v>0.25</v>
      </c>
      <c r="AA646" s="21">
        <f t="shared" si="46"/>
        <v>0.25</v>
      </c>
    </row>
    <row r="647" spans="1:27" ht="75" outlineLevel="2" x14ac:dyDescent="0.25">
      <c r="A647" s="15" t="s">
        <v>377</v>
      </c>
      <c r="B647" s="16" t="s">
        <v>300</v>
      </c>
      <c r="C647" s="16" t="s">
        <v>135</v>
      </c>
      <c r="D647" s="16" t="s">
        <v>172</v>
      </c>
      <c r="E647" s="16" t="s">
        <v>326</v>
      </c>
      <c r="F647" s="16" t="s">
        <v>35</v>
      </c>
      <c r="G647" s="16">
        <v>1320</v>
      </c>
      <c r="H647" s="16">
        <v>3420</v>
      </c>
      <c r="I647" s="17" t="s">
        <v>455</v>
      </c>
      <c r="J647" s="18">
        <v>1954178</v>
      </c>
      <c r="K647" s="19">
        <v>1954178</v>
      </c>
      <c r="L647" s="19">
        <v>0</v>
      </c>
      <c r="M647" s="19">
        <v>0</v>
      </c>
      <c r="N647" s="19">
        <v>1954178</v>
      </c>
      <c r="O647" s="19">
        <v>0</v>
      </c>
      <c r="P647" s="19">
        <v>488544</v>
      </c>
      <c r="Q647" s="19">
        <v>0</v>
      </c>
      <c r="R647" s="19">
        <v>0</v>
      </c>
      <c r="S647" s="19">
        <v>0</v>
      </c>
      <c r="T647" s="19">
        <v>0</v>
      </c>
      <c r="U647" s="19">
        <v>1465634</v>
      </c>
      <c r="V647" s="19">
        <v>0</v>
      </c>
      <c r="W647" s="19">
        <v>1465634</v>
      </c>
      <c r="X647" s="20">
        <f t="shared" si="47"/>
        <v>0</v>
      </c>
      <c r="Y647" s="20">
        <f t="shared" si="44"/>
        <v>0</v>
      </c>
      <c r="Z647" s="20">
        <f t="shared" si="45"/>
        <v>0.24999974413794446</v>
      </c>
      <c r="AA647" s="21">
        <f t="shared" si="46"/>
        <v>0.24999974413794446</v>
      </c>
    </row>
    <row r="648" spans="1:27" ht="60" outlineLevel="2" x14ac:dyDescent="0.25">
      <c r="A648" s="15" t="s">
        <v>377</v>
      </c>
      <c r="B648" s="16" t="s">
        <v>300</v>
      </c>
      <c r="C648" s="16" t="s">
        <v>135</v>
      </c>
      <c r="D648" s="16" t="s">
        <v>395</v>
      </c>
      <c r="E648" s="16"/>
      <c r="F648" s="16" t="s">
        <v>35</v>
      </c>
      <c r="G648" s="16">
        <v>1320</v>
      </c>
      <c r="H648" s="16">
        <v>3420</v>
      </c>
      <c r="I648" s="17" t="s">
        <v>438</v>
      </c>
      <c r="J648" s="18">
        <v>2500000</v>
      </c>
      <c r="K648" s="19">
        <v>2500000</v>
      </c>
      <c r="L648" s="19">
        <v>0</v>
      </c>
      <c r="M648" s="19">
        <v>0</v>
      </c>
      <c r="N648" s="19">
        <v>2500000</v>
      </c>
      <c r="O648" s="19">
        <v>0</v>
      </c>
      <c r="P648" s="19">
        <v>500000</v>
      </c>
      <c r="Q648" s="19">
        <v>0</v>
      </c>
      <c r="R648" s="19">
        <v>0</v>
      </c>
      <c r="S648" s="19">
        <v>0</v>
      </c>
      <c r="T648" s="19">
        <v>0</v>
      </c>
      <c r="U648" s="19">
        <v>2000000</v>
      </c>
      <c r="V648" s="19">
        <v>0</v>
      </c>
      <c r="W648" s="19">
        <v>2000000</v>
      </c>
      <c r="X648" s="20">
        <f t="shared" si="47"/>
        <v>0</v>
      </c>
      <c r="Y648" s="20">
        <f t="shared" si="44"/>
        <v>0</v>
      </c>
      <c r="Z648" s="20">
        <f t="shared" si="45"/>
        <v>0.2</v>
      </c>
      <c r="AA648" s="21">
        <f t="shared" si="46"/>
        <v>0.2</v>
      </c>
    </row>
    <row r="649" spans="1:27" ht="120" outlineLevel="2" x14ac:dyDescent="0.25">
      <c r="A649" s="15" t="s">
        <v>377</v>
      </c>
      <c r="B649" s="16" t="s">
        <v>464</v>
      </c>
      <c r="C649" s="16" t="s">
        <v>135</v>
      </c>
      <c r="D649" s="16" t="s">
        <v>136</v>
      </c>
      <c r="E649" s="16" t="s">
        <v>54</v>
      </c>
      <c r="F649" s="16" t="s">
        <v>35</v>
      </c>
      <c r="G649" s="16">
        <v>1310</v>
      </c>
      <c r="H649" s="16">
        <v>3480</v>
      </c>
      <c r="I649" s="17" t="s">
        <v>137</v>
      </c>
      <c r="J649" s="18">
        <v>115182758</v>
      </c>
      <c r="K649" s="19">
        <v>115182758</v>
      </c>
      <c r="L649" s="19">
        <v>0</v>
      </c>
      <c r="M649" s="19">
        <v>0</v>
      </c>
      <c r="N649" s="19">
        <v>115182758</v>
      </c>
      <c r="O649" s="19">
        <v>0</v>
      </c>
      <c r="P649" s="19">
        <v>96199759.230000004</v>
      </c>
      <c r="Q649" s="19">
        <v>0</v>
      </c>
      <c r="R649" s="19">
        <v>18982998.77</v>
      </c>
      <c r="S649" s="19">
        <v>18982998.77</v>
      </c>
      <c r="T649" s="19">
        <v>0</v>
      </c>
      <c r="U649" s="19">
        <v>0</v>
      </c>
      <c r="V649" s="19">
        <v>0</v>
      </c>
      <c r="W649" s="19">
        <v>-3.7252902984619141E-9</v>
      </c>
      <c r="X649" s="20">
        <f t="shared" si="47"/>
        <v>0.16480764221672831</v>
      </c>
      <c r="Y649" s="20">
        <f t="shared" si="44"/>
        <v>0.16480764221672831</v>
      </c>
      <c r="Z649" s="20">
        <f t="shared" si="45"/>
        <v>0.83519235778327172</v>
      </c>
      <c r="AA649" s="21">
        <f t="shared" si="46"/>
        <v>1</v>
      </c>
    </row>
    <row r="650" spans="1:27" ht="225" outlineLevel="2" x14ac:dyDescent="0.25">
      <c r="A650" s="15" t="s">
        <v>377</v>
      </c>
      <c r="B650" s="16" t="s">
        <v>464</v>
      </c>
      <c r="C650" s="16" t="s">
        <v>135</v>
      </c>
      <c r="D650" s="16" t="s">
        <v>136</v>
      </c>
      <c r="E650" s="16" t="s">
        <v>470</v>
      </c>
      <c r="F650" s="16" t="s">
        <v>35</v>
      </c>
      <c r="G650" s="16">
        <v>1310</v>
      </c>
      <c r="H650" s="16">
        <v>3480</v>
      </c>
      <c r="I650" s="17" t="s">
        <v>471</v>
      </c>
      <c r="J650" s="18">
        <v>263994208</v>
      </c>
      <c r="K650" s="19">
        <v>263994208</v>
      </c>
      <c r="L650" s="19">
        <v>0</v>
      </c>
      <c r="M650" s="19">
        <v>0</v>
      </c>
      <c r="N650" s="19">
        <v>263994208</v>
      </c>
      <c r="O650" s="19">
        <v>0</v>
      </c>
      <c r="P650" s="19">
        <v>0</v>
      </c>
      <c r="Q650" s="19">
        <v>0</v>
      </c>
      <c r="R650" s="19">
        <v>0</v>
      </c>
      <c r="S650" s="19">
        <v>0</v>
      </c>
      <c r="T650" s="19">
        <v>65998551</v>
      </c>
      <c r="U650" s="19">
        <v>263994208</v>
      </c>
      <c r="V650" s="19">
        <v>0</v>
      </c>
      <c r="W650" s="19">
        <v>263994208</v>
      </c>
      <c r="X650" s="20">
        <f t="shared" si="47"/>
        <v>0</v>
      </c>
      <c r="Y650" s="20">
        <f t="shared" si="44"/>
        <v>0</v>
      </c>
      <c r="Z650" s="20">
        <f t="shared" si="45"/>
        <v>0</v>
      </c>
      <c r="AA650" s="21">
        <f t="shared" ref="AA650:AA653" si="48">Y650+Z650</f>
        <v>0</v>
      </c>
    </row>
    <row r="651" spans="1:27" ht="120" outlineLevel="2" x14ac:dyDescent="0.25">
      <c r="A651" s="15" t="s">
        <v>377</v>
      </c>
      <c r="B651" s="16" t="s">
        <v>464</v>
      </c>
      <c r="C651" s="16" t="s">
        <v>135</v>
      </c>
      <c r="D651" s="16" t="s">
        <v>136</v>
      </c>
      <c r="E651" s="16" t="s">
        <v>138</v>
      </c>
      <c r="F651" s="16" t="s">
        <v>35</v>
      </c>
      <c r="G651" s="16">
        <v>1310</v>
      </c>
      <c r="H651" s="16">
        <v>3480</v>
      </c>
      <c r="I651" s="17" t="s">
        <v>139</v>
      </c>
      <c r="J651" s="18">
        <v>304206665</v>
      </c>
      <c r="K651" s="19">
        <v>304206665</v>
      </c>
      <c r="L651" s="19">
        <v>0</v>
      </c>
      <c r="M651" s="19">
        <v>0</v>
      </c>
      <c r="N651" s="19">
        <v>304206665</v>
      </c>
      <c r="O651" s="19">
        <v>0</v>
      </c>
      <c r="P651" s="19">
        <v>241255369.22</v>
      </c>
      <c r="Q651" s="19">
        <v>0</v>
      </c>
      <c r="R651" s="19">
        <v>62951295.780000001</v>
      </c>
      <c r="S651" s="19">
        <v>62951295.780000001</v>
      </c>
      <c r="T651" s="19">
        <v>0</v>
      </c>
      <c r="U651" s="19">
        <v>0</v>
      </c>
      <c r="V651" s="19">
        <v>0</v>
      </c>
      <c r="W651" s="19">
        <v>0</v>
      </c>
      <c r="X651" s="20">
        <f t="shared" si="47"/>
        <v>0.20693595184707739</v>
      </c>
      <c r="Y651" s="20">
        <f t="shared" si="44"/>
        <v>0.20693595184707739</v>
      </c>
      <c r="Z651" s="20">
        <f t="shared" si="45"/>
        <v>0.79306404815292264</v>
      </c>
      <c r="AA651" s="21">
        <f t="shared" si="48"/>
        <v>1</v>
      </c>
    </row>
    <row r="652" spans="1:27" ht="180" outlineLevel="2" x14ac:dyDescent="0.25">
      <c r="A652" s="15" t="s">
        <v>377</v>
      </c>
      <c r="B652" s="16" t="s">
        <v>464</v>
      </c>
      <c r="C652" s="16" t="s">
        <v>135</v>
      </c>
      <c r="D652" s="16" t="s">
        <v>136</v>
      </c>
      <c r="E652" s="16" t="s">
        <v>280</v>
      </c>
      <c r="F652" s="16" t="s">
        <v>35</v>
      </c>
      <c r="G652" s="16">
        <v>1310</v>
      </c>
      <c r="H652" s="16">
        <v>3480</v>
      </c>
      <c r="I652" s="17" t="s">
        <v>472</v>
      </c>
      <c r="J652" s="18">
        <v>4763337554</v>
      </c>
      <c r="K652" s="19">
        <v>4763337554</v>
      </c>
      <c r="L652" s="19">
        <v>0</v>
      </c>
      <c r="M652" s="19">
        <v>0</v>
      </c>
      <c r="N652" s="19">
        <v>4763337554</v>
      </c>
      <c r="O652" s="19">
        <v>0</v>
      </c>
      <c r="P652" s="19">
        <v>663388849.61000001</v>
      </c>
      <c r="Q652" s="19">
        <v>0</v>
      </c>
      <c r="R652" s="19">
        <v>1039374817.39</v>
      </c>
      <c r="S652" s="19">
        <v>1039374817.39</v>
      </c>
      <c r="T652" s="19">
        <v>0</v>
      </c>
      <c r="U652" s="19">
        <v>3060573887</v>
      </c>
      <c r="V652" s="19">
        <v>0</v>
      </c>
      <c r="W652" s="19">
        <v>3060573887</v>
      </c>
      <c r="X652" s="20">
        <f t="shared" si="47"/>
        <v>0.21820305733260237</v>
      </c>
      <c r="Y652" s="20">
        <f t="shared" si="44"/>
        <v>0.21820305733260237</v>
      </c>
      <c r="Z652" s="20">
        <f t="shared" si="45"/>
        <v>0.13926975405153075</v>
      </c>
      <c r="AA652" s="21">
        <f t="shared" si="48"/>
        <v>0.35747281138413312</v>
      </c>
    </row>
    <row r="653" spans="1:27" ht="75" outlineLevel="2" x14ac:dyDescent="0.25">
      <c r="A653" s="15" t="s">
        <v>377</v>
      </c>
      <c r="B653" s="16" t="s">
        <v>464</v>
      </c>
      <c r="C653" s="16" t="s">
        <v>135</v>
      </c>
      <c r="D653" s="16" t="s">
        <v>136</v>
      </c>
      <c r="E653" s="16" t="s">
        <v>140</v>
      </c>
      <c r="F653" s="16" t="s">
        <v>35</v>
      </c>
      <c r="G653" s="16">
        <v>1310</v>
      </c>
      <c r="H653" s="16">
        <v>3480</v>
      </c>
      <c r="I653" s="17" t="s">
        <v>385</v>
      </c>
      <c r="J653" s="18">
        <v>1764386608</v>
      </c>
      <c r="K653" s="19">
        <v>1764386608</v>
      </c>
      <c r="L653" s="19">
        <v>0</v>
      </c>
      <c r="M653" s="19">
        <v>0</v>
      </c>
      <c r="N653" s="19">
        <v>1764386608</v>
      </c>
      <c r="O653" s="19">
        <v>0</v>
      </c>
      <c r="P653" s="19">
        <v>0</v>
      </c>
      <c r="Q653" s="19">
        <v>0</v>
      </c>
      <c r="R653" s="19">
        <v>229018441.46000001</v>
      </c>
      <c r="S653" s="19">
        <v>111874357.58</v>
      </c>
      <c r="T653" s="19">
        <v>1535368166.54</v>
      </c>
      <c r="U653" s="19">
        <v>1535368166.54</v>
      </c>
      <c r="V653" s="19">
        <v>0</v>
      </c>
      <c r="W653" s="19">
        <v>1535368166.54</v>
      </c>
      <c r="X653" s="20">
        <f t="shared" si="47"/>
        <v>0.12980060062890708</v>
      </c>
      <c r="Y653" s="20">
        <f t="shared" si="44"/>
        <v>0.12980060062890708</v>
      </c>
      <c r="Z653" s="20">
        <f t="shared" si="45"/>
        <v>0</v>
      </c>
      <c r="AA653" s="21">
        <f t="shared" si="48"/>
        <v>0.12980060062890708</v>
      </c>
    </row>
    <row r="654" spans="1:27" ht="120" outlineLevel="2" x14ac:dyDescent="0.25">
      <c r="A654" s="15" t="s">
        <v>377</v>
      </c>
      <c r="B654" s="16" t="s">
        <v>464</v>
      </c>
      <c r="C654" s="16" t="s">
        <v>135</v>
      </c>
      <c r="D654" s="16" t="s">
        <v>136</v>
      </c>
      <c r="E654" s="16" t="s">
        <v>326</v>
      </c>
      <c r="F654" s="16" t="s">
        <v>35</v>
      </c>
      <c r="G654" s="16">
        <v>1310</v>
      </c>
      <c r="H654" s="16">
        <v>3480</v>
      </c>
      <c r="I654" s="17" t="s">
        <v>473</v>
      </c>
      <c r="J654" s="18">
        <v>44315050</v>
      </c>
      <c r="K654" s="19">
        <v>44315050</v>
      </c>
      <c r="L654" s="19"/>
      <c r="M654" s="19">
        <v>-44315050</v>
      </c>
      <c r="N654" s="19">
        <v>0</v>
      </c>
      <c r="O654" s="19">
        <v>0</v>
      </c>
      <c r="P654" s="19">
        <v>0</v>
      </c>
      <c r="Q654" s="19">
        <v>0</v>
      </c>
      <c r="R654" s="19">
        <v>0</v>
      </c>
      <c r="S654" s="19">
        <v>0</v>
      </c>
      <c r="T654" s="19">
        <v>0</v>
      </c>
      <c r="U654" s="19">
        <v>44315050</v>
      </c>
      <c r="V654" s="19">
        <v>0</v>
      </c>
      <c r="W654" s="19">
        <v>0</v>
      </c>
      <c r="X654" s="20">
        <f t="shared" si="47"/>
        <v>0</v>
      </c>
      <c r="Y654" s="20">
        <v>0</v>
      </c>
      <c r="Z654" s="20">
        <v>0</v>
      </c>
      <c r="AA654" s="21">
        <v>0</v>
      </c>
    </row>
    <row r="655" spans="1:27" ht="75" outlineLevel="2" x14ac:dyDescent="0.25">
      <c r="A655" s="15" t="s">
        <v>377</v>
      </c>
      <c r="B655" s="16" t="s">
        <v>464</v>
      </c>
      <c r="C655" s="16" t="s">
        <v>135</v>
      </c>
      <c r="D655" s="16" t="s">
        <v>136</v>
      </c>
      <c r="E655" s="16" t="s">
        <v>284</v>
      </c>
      <c r="F655" s="16" t="s">
        <v>35</v>
      </c>
      <c r="G655" s="16">
        <v>1310</v>
      </c>
      <c r="H655" s="16">
        <v>3480</v>
      </c>
      <c r="I655" s="17" t="s">
        <v>474</v>
      </c>
      <c r="J655" s="18">
        <v>17278606</v>
      </c>
      <c r="K655" s="19">
        <v>17278606</v>
      </c>
      <c r="L655" s="19">
        <v>0</v>
      </c>
      <c r="M655" s="19">
        <v>0</v>
      </c>
      <c r="N655" s="19">
        <v>17278606</v>
      </c>
      <c r="O655" s="19">
        <v>0</v>
      </c>
      <c r="P655" s="19">
        <v>0</v>
      </c>
      <c r="Q655" s="19">
        <v>0</v>
      </c>
      <c r="R655" s="19">
        <v>0</v>
      </c>
      <c r="S655" s="19">
        <v>0</v>
      </c>
      <c r="T655" s="19">
        <v>4319652</v>
      </c>
      <c r="U655" s="19">
        <v>17278606</v>
      </c>
      <c r="V655" s="19">
        <v>0</v>
      </c>
      <c r="W655" s="19">
        <v>17278606</v>
      </c>
      <c r="X655" s="20">
        <f t="shared" si="47"/>
        <v>0</v>
      </c>
      <c r="Y655" s="20">
        <f t="shared" ref="Y655:Y663" si="49">R655/N655</f>
        <v>0</v>
      </c>
      <c r="Z655" s="20">
        <f t="shared" ref="Z655:Z663" si="50">(O655+P655+Q655)/N655</f>
        <v>0</v>
      </c>
      <c r="AA655" s="21">
        <f t="shared" ref="AA655:AA663" si="51">Y655+Z655</f>
        <v>0</v>
      </c>
    </row>
    <row r="656" spans="1:27" ht="195" outlineLevel="2" x14ac:dyDescent="0.25">
      <c r="A656" s="15" t="s">
        <v>377</v>
      </c>
      <c r="B656" s="16" t="s">
        <v>464</v>
      </c>
      <c r="C656" s="16" t="s">
        <v>135</v>
      </c>
      <c r="D656" s="16" t="s">
        <v>136</v>
      </c>
      <c r="E656" s="16" t="s">
        <v>386</v>
      </c>
      <c r="F656" s="16" t="s">
        <v>35</v>
      </c>
      <c r="G656" s="16">
        <v>1310</v>
      </c>
      <c r="H656" s="16">
        <v>3480</v>
      </c>
      <c r="I656" s="17" t="s">
        <v>475</v>
      </c>
      <c r="J656" s="18">
        <v>16768190</v>
      </c>
      <c r="K656" s="19">
        <v>16768190</v>
      </c>
      <c r="L656" s="19">
        <v>0</v>
      </c>
      <c r="M656" s="19">
        <v>0</v>
      </c>
      <c r="N656" s="19">
        <v>16768190</v>
      </c>
      <c r="O656" s="19">
        <v>0</v>
      </c>
      <c r="P656" s="19">
        <v>16768190</v>
      </c>
      <c r="Q656" s="19">
        <v>0</v>
      </c>
      <c r="R656" s="19">
        <v>0</v>
      </c>
      <c r="S656" s="19">
        <v>0</v>
      </c>
      <c r="T656" s="19">
        <v>0</v>
      </c>
      <c r="U656" s="19">
        <v>0</v>
      </c>
      <c r="V656" s="19">
        <v>0</v>
      </c>
      <c r="W656" s="19">
        <v>0</v>
      </c>
      <c r="X656" s="20">
        <f t="shared" si="47"/>
        <v>0</v>
      </c>
      <c r="Y656" s="20">
        <f t="shared" si="49"/>
        <v>0</v>
      </c>
      <c r="Z656" s="20">
        <f t="shared" si="50"/>
        <v>1</v>
      </c>
      <c r="AA656" s="21">
        <f t="shared" si="51"/>
        <v>1</v>
      </c>
    </row>
    <row r="657" spans="1:27" ht="90" outlineLevel="2" x14ac:dyDescent="0.25">
      <c r="A657" s="15" t="s">
        <v>377</v>
      </c>
      <c r="B657" s="16" t="s">
        <v>464</v>
      </c>
      <c r="C657" s="16" t="s">
        <v>135</v>
      </c>
      <c r="D657" s="16" t="s">
        <v>136</v>
      </c>
      <c r="E657" s="16" t="s">
        <v>388</v>
      </c>
      <c r="F657" s="16" t="s">
        <v>35</v>
      </c>
      <c r="G657" s="16">
        <v>1310</v>
      </c>
      <c r="H657" s="16">
        <v>3480</v>
      </c>
      <c r="I657" s="17" t="s">
        <v>476</v>
      </c>
      <c r="J657" s="18">
        <v>8396528</v>
      </c>
      <c r="K657" s="19">
        <v>8396528</v>
      </c>
      <c r="L657" s="19">
        <v>0</v>
      </c>
      <c r="M657" s="19">
        <v>0</v>
      </c>
      <c r="N657" s="19">
        <v>8396528</v>
      </c>
      <c r="O657" s="19">
        <v>0</v>
      </c>
      <c r="P657" s="19">
        <v>2099133</v>
      </c>
      <c r="Q657" s="19">
        <v>0</v>
      </c>
      <c r="R657" s="19">
        <v>0</v>
      </c>
      <c r="S657" s="19">
        <v>0</v>
      </c>
      <c r="T657" s="19">
        <v>0</v>
      </c>
      <c r="U657" s="19">
        <v>6297395</v>
      </c>
      <c r="V657" s="19">
        <v>0</v>
      </c>
      <c r="W657" s="19">
        <v>6297395</v>
      </c>
      <c r="X657" s="20">
        <f t="shared" si="47"/>
        <v>0</v>
      </c>
      <c r="Y657" s="20">
        <f t="shared" si="49"/>
        <v>0</v>
      </c>
      <c r="Z657" s="20">
        <f t="shared" si="50"/>
        <v>0.25000011909684572</v>
      </c>
      <c r="AA657" s="21">
        <f t="shared" si="51"/>
        <v>0.25000011909684572</v>
      </c>
    </row>
    <row r="658" spans="1:27" ht="90" outlineLevel="2" x14ac:dyDescent="0.25">
      <c r="A658" s="15" t="s">
        <v>377</v>
      </c>
      <c r="B658" s="16" t="s">
        <v>464</v>
      </c>
      <c r="C658" s="16" t="s">
        <v>135</v>
      </c>
      <c r="D658" s="16" t="s">
        <v>136</v>
      </c>
      <c r="E658" s="16" t="s">
        <v>406</v>
      </c>
      <c r="F658" s="16" t="s">
        <v>35</v>
      </c>
      <c r="G658" s="16">
        <v>1310</v>
      </c>
      <c r="H658" s="16">
        <v>3480</v>
      </c>
      <c r="I658" s="17" t="s">
        <v>477</v>
      </c>
      <c r="J658" s="18">
        <v>25421749</v>
      </c>
      <c r="K658" s="19">
        <v>25421749</v>
      </c>
      <c r="L658" s="19">
        <v>0</v>
      </c>
      <c r="M658" s="19">
        <v>0</v>
      </c>
      <c r="N658" s="19">
        <v>25421749</v>
      </c>
      <c r="O658" s="19">
        <v>0</v>
      </c>
      <c r="P658" s="19">
        <v>6355437</v>
      </c>
      <c r="Q658" s="19">
        <v>0</v>
      </c>
      <c r="R658" s="19">
        <v>0</v>
      </c>
      <c r="S658" s="19">
        <v>0</v>
      </c>
      <c r="T658" s="19">
        <v>0</v>
      </c>
      <c r="U658" s="19">
        <v>19066312</v>
      </c>
      <c r="V658" s="19">
        <v>0</v>
      </c>
      <c r="W658" s="19">
        <v>19066312</v>
      </c>
      <c r="X658" s="20">
        <f t="shared" si="47"/>
        <v>0</v>
      </c>
      <c r="Y658" s="20">
        <f t="shared" si="49"/>
        <v>0</v>
      </c>
      <c r="Z658" s="20">
        <f t="shared" si="50"/>
        <v>0.24999999016590085</v>
      </c>
      <c r="AA658" s="21">
        <f t="shared" si="51"/>
        <v>0.24999999016590085</v>
      </c>
    </row>
    <row r="659" spans="1:27" ht="90" outlineLevel="2" x14ac:dyDescent="0.25">
      <c r="A659" s="15" t="s">
        <v>377</v>
      </c>
      <c r="B659" s="16" t="s">
        <v>464</v>
      </c>
      <c r="C659" s="16" t="s">
        <v>135</v>
      </c>
      <c r="D659" s="16" t="s">
        <v>136</v>
      </c>
      <c r="E659" s="16" t="s">
        <v>146</v>
      </c>
      <c r="F659" s="16" t="s">
        <v>35</v>
      </c>
      <c r="G659" s="16">
        <v>1310</v>
      </c>
      <c r="H659" s="16">
        <v>3480</v>
      </c>
      <c r="I659" s="17" t="s">
        <v>477</v>
      </c>
      <c r="J659" s="18">
        <v>558336</v>
      </c>
      <c r="K659" s="19">
        <v>558336</v>
      </c>
      <c r="L659" s="19">
        <v>0</v>
      </c>
      <c r="M659" s="19">
        <v>0</v>
      </c>
      <c r="N659" s="19">
        <v>558336</v>
      </c>
      <c r="O659" s="19">
        <v>0</v>
      </c>
      <c r="P659" s="19">
        <v>0</v>
      </c>
      <c r="Q659" s="19">
        <v>0</v>
      </c>
      <c r="R659" s="19">
        <v>0</v>
      </c>
      <c r="S659" s="19">
        <v>0</v>
      </c>
      <c r="T659" s="19">
        <v>0</v>
      </c>
      <c r="U659" s="19">
        <v>558336</v>
      </c>
      <c r="V659" s="19">
        <v>0</v>
      </c>
      <c r="W659" s="19">
        <v>558336</v>
      </c>
      <c r="X659" s="20">
        <f t="shared" ref="X659:X661" si="52">R659/K659</f>
        <v>0</v>
      </c>
      <c r="Y659" s="20">
        <f t="shared" si="49"/>
        <v>0</v>
      </c>
      <c r="Z659" s="20">
        <f t="shared" si="50"/>
        <v>0</v>
      </c>
      <c r="AA659" s="21">
        <f t="shared" si="51"/>
        <v>0</v>
      </c>
    </row>
    <row r="660" spans="1:27" ht="105" outlineLevel="2" x14ac:dyDescent="0.25">
      <c r="A660" s="15" t="s">
        <v>377</v>
      </c>
      <c r="B660" s="16" t="s">
        <v>464</v>
      </c>
      <c r="C660" s="16" t="s">
        <v>135</v>
      </c>
      <c r="D660" s="16" t="s">
        <v>136</v>
      </c>
      <c r="E660" s="16" t="s">
        <v>150</v>
      </c>
      <c r="F660" s="16" t="s">
        <v>35</v>
      </c>
      <c r="G660" s="16">
        <v>1310</v>
      </c>
      <c r="H660" s="16">
        <v>3480</v>
      </c>
      <c r="I660" s="17" t="s">
        <v>478</v>
      </c>
      <c r="J660" s="18">
        <v>4192048</v>
      </c>
      <c r="K660" s="19">
        <v>4192048</v>
      </c>
      <c r="L660" s="19">
        <v>0</v>
      </c>
      <c r="M660" s="19">
        <v>0</v>
      </c>
      <c r="N660" s="19">
        <v>4192048</v>
      </c>
      <c r="O660" s="19">
        <v>0</v>
      </c>
      <c r="P660" s="19">
        <v>1048011</v>
      </c>
      <c r="Q660" s="19">
        <v>0</v>
      </c>
      <c r="R660" s="19">
        <v>0</v>
      </c>
      <c r="S660" s="19">
        <v>0</v>
      </c>
      <c r="T660" s="19">
        <v>0</v>
      </c>
      <c r="U660" s="19">
        <v>3144037</v>
      </c>
      <c r="V660" s="19">
        <v>0</v>
      </c>
      <c r="W660" s="19">
        <v>3144037</v>
      </c>
      <c r="X660" s="20">
        <f t="shared" si="52"/>
        <v>0</v>
      </c>
      <c r="Y660" s="20">
        <f t="shared" si="49"/>
        <v>0</v>
      </c>
      <c r="Z660" s="20">
        <f t="shared" si="50"/>
        <v>0.24999976145311315</v>
      </c>
      <c r="AA660" s="21">
        <f t="shared" si="51"/>
        <v>0.24999976145311315</v>
      </c>
    </row>
    <row r="661" spans="1:27" ht="300" outlineLevel="2" x14ac:dyDescent="0.25">
      <c r="A661" s="15" t="s">
        <v>377</v>
      </c>
      <c r="B661" s="16" t="s">
        <v>464</v>
      </c>
      <c r="C661" s="16" t="s">
        <v>135</v>
      </c>
      <c r="D661" s="16" t="s">
        <v>136</v>
      </c>
      <c r="E661" s="16" t="s">
        <v>414</v>
      </c>
      <c r="F661" s="16">
        <v>523</v>
      </c>
      <c r="G661" s="16">
        <v>1310</v>
      </c>
      <c r="H661" s="16">
        <v>3420</v>
      </c>
      <c r="I661" s="17" t="s">
        <v>465</v>
      </c>
      <c r="J661" s="18">
        <v>0</v>
      </c>
      <c r="K661" s="19">
        <v>4345370150</v>
      </c>
      <c r="L661" s="19">
        <v>0</v>
      </c>
      <c r="M661" s="19">
        <v>0</v>
      </c>
      <c r="N661" s="19">
        <v>4345370150</v>
      </c>
      <c r="O661" s="19">
        <v>0</v>
      </c>
      <c r="P661" s="19">
        <v>0</v>
      </c>
      <c r="Q661" s="19">
        <v>0</v>
      </c>
      <c r="R661" s="19">
        <v>0</v>
      </c>
      <c r="S661" s="19">
        <v>0</v>
      </c>
      <c r="T661" s="19">
        <v>4345370150</v>
      </c>
      <c r="U661" s="19">
        <v>4345370150</v>
      </c>
      <c r="V661" s="19">
        <v>0</v>
      </c>
      <c r="W661" s="19">
        <v>4345370150</v>
      </c>
      <c r="X661" s="20">
        <f t="shared" si="52"/>
        <v>0</v>
      </c>
      <c r="Y661" s="20">
        <f t="shared" si="49"/>
        <v>0</v>
      </c>
      <c r="Z661" s="20">
        <f t="shared" si="50"/>
        <v>0</v>
      </c>
      <c r="AA661" s="21">
        <f t="shared" si="51"/>
        <v>0</v>
      </c>
    </row>
    <row r="662" spans="1:27" ht="105" outlineLevel="2" x14ac:dyDescent="0.25">
      <c r="A662" s="15" t="s">
        <v>377</v>
      </c>
      <c r="B662" s="16" t="s">
        <v>464</v>
      </c>
      <c r="C662" s="16" t="s">
        <v>135</v>
      </c>
      <c r="D662" s="16" t="s">
        <v>136</v>
      </c>
      <c r="E662" s="16" t="s">
        <v>152</v>
      </c>
      <c r="F662" s="16" t="s">
        <v>35</v>
      </c>
      <c r="G662" s="16" t="s">
        <v>603</v>
      </c>
      <c r="H662" s="16" t="s">
        <v>604</v>
      </c>
      <c r="I662" s="17" t="s">
        <v>479</v>
      </c>
      <c r="J662" s="18">
        <v>0</v>
      </c>
      <c r="K662" s="19">
        <v>0</v>
      </c>
      <c r="L662" s="19"/>
      <c r="M662" s="19">
        <v>44315050</v>
      </c>
      <c r="N662" s="19">
        <v>44315050</v>
      </c>
      <c r="O662" s="19">
        <v>0</v>
      </c>
      <c r="P662" s="19">
        <v>0</v>
      </c>
      <c r="Q662" s="19">
        <v>0</v>
      </c>
      <c r="R662" s="19">
        <v>0</v>
      </c>
      <c r="S662" s="19">
        <v>0</v>
      </c>
      <c r="T662" s="19">
        <v>0</v>
      </c>
      <c r="U662" s="19">
        <v>0</v>
      </c>
      <c r="V662" s="19">
        <v>0</v>
      </c>
      <c r="W662" s="19">
        <v>44315050</v>
      </c>
      <c r="X662" s="20">
        <v>0</v>
      </c>
      <c r="Y662" s="20">
        <f t="shared" si="49"/>
        <v>0</v>
      </c>
      <c r="Z662" s="20">
        <f t="shared" si="50"/>
        <v>0</v>
      </c>
      <c r="AA662" s="21">
        <f t="shared" si="51"/>
        <v>0</v>
      </c>
    </row>
    <row r="663" spans="1:27" ht="45" outlineLevel="2" x14ac:dyDescent="0.25">
      <c r="A663" s="15" t="s">
        <v>377</v>
      </c>
      <c r="B663" s="16" t="s">
        <v>464</v>
      </c>
      <c r="C663" s="16" t="s">
        <v>135</v>
      </c>
      <c r="D663" s="16" t="s">
        <v>170</v>
      </c>
      <c r="E663" s="16"/>
      <c r="F663" s="16" t="s">
        <v>35</v>
      </c>
      <c r="G663" s="16">
        <v>1320</v>
      </c>
      <c r="H663" s="16">
        <v>3480</v>
      </c>
      <c r="I663" s="17" t="s">
        <v>171</v>
      </c>
      <c r="J663" s="18">
        <v>1363575150</v>
      </c>
      <c r="K663" s="19">
        <v>1363575150</v>
      </c>
      <c r="L663" s="19">
        <v>0</v>
      </c>
      <c r="M663" s="19">
        <v>0</v>
      </c>
      <c r="N663" s="19">
        <v>1363575150</v>
      </c>
      <c r="O663" s="19">
        <v>0</v>
      </c>
      <c r="P663" s="19">
        <v>0</v>
      </c>
      <c r="Q663" s="19">
        <v>0</v>
      </c>
      <c r="R663" s="19">
        <v>101574723.90000001</v>
      </c>
      <c r="S663" s="19">
        <v>101574723.90000001</v>
      </c>
      <c r="T663" s="19">
        <v>1262000426.0999999</v>
      </c>
      <c r="U663" s="19">
        <v>1262000426.0999999</v>
      </c>
      <c r="V663" s="19">
        <v>0</v>
      </c>
      <c r="W663" s="19">
        <v>1262000426.0999999</v>
      </c>
      <c r="X663" s="20">
        <f>R663/K663</f>
        <v>7.4491474782302988E-2</v>
      </c>
      <c r="Y663" s="20">
        <f t="shared" si="49"/>
        <v>7.4491474782302988E-2</v>
      </c>
      <c r="Z663" s="20">
        <f t="shared" si="50"/>
        <v>0</v>
      </c>
      <c r="AA663" s="21">
        <f t="shared" si="51"/>
        <v>7.4491474782302988E-2</v>
      </c>
    </row>
    <row r="664" spans="1:27" ht="195" outlineLevel="2" x14ac:dyDescent="0.25">
      <c r="A664" s="15" t="s">
        <v>377</v>
      </c>
      <c r="B664" s="16" t="s">
        <v>464</v>
      </c>
      <c r="C664" s="16" t="s">
        <v>135</v>
      </c>
      <c r="D664" s="16" t="s">
        <v>290</v>
      </c>
      <c r="E664" s="16" t="s">
        <v>470</v>
      </c>
      <c r="F664" s="16" t="s">
        <v>35</v>
      </c>
      <c r="G664" s="16">
        <v>1320</v>
      </c>
      <c r="H664" s="16">
        <v>3310</v>
      </c>
      <c r="I664" s="17" t="s">
        <v>480</v>
      </c>
      <c r="J664" s="18">
        <v>74100000</v>
      </c>
      <c r="K664" s="19">
        <v>74100000</v>
      </c>
      <c r="L664" s="19"/>
      <c r="M664" s="19">
        <v>-74100000</v>
      </c>
      <c r="N664" s="19">
        <v>0</v>
      </c>
      <c r="O664" s="19">
        <v>0</v>
      </c>
      <c r="P664" s="19">
        <v>0</v>
      </c>
      <c r="Q664" s="19">
        <v>0</v>
      </c>
      <c r="R664" s="19">
        <v>0</v>
      </c>
      <c r="S664" s="19">
        <v>0</v>
      </c>
      <c r="T664" s="19">
        <v>0</v>
      </c>
      <c r="U664" s="19">
        <v>74100000</v>
      </c>
      <c r="V664" s="19">
        <v>0</v>
      </c>
      <c r="W664" s="19">
        <v>0</v>
      </c>
      <c r="X664" s="20">
        <f>R664/K664</f>
        <v>0</v>
      </c>
      <c r="Y664" s="20">
        <v>0</v>
      </c>
      <c r="Z664" s="20">
        <v>0</v>
      </c>
      <c r="AA664" s="21">
        <v>0</v>
      </c>
    </row>
    <row r="665" spans="1:27" ht="180" outlineLevel="2" x14ac:dyDescent="0.25">
      <c r="A665" s="15" t="s">
        <v>377</v>
      </c>
      <c r="B665" s="16" t="s">
        <v>464</v>
      </c>
      <c r="C665" s="16" t="s">
        <v>135</v>
      </c>
      <c r="D665" s="16" t="s">
        <v>290</v>
      </c>
      <c r="E665" s="16" t="s">
        <v>138</v>
      </c>
      <c r="F665" s="16" t="s">
        <v>35</v>
      </c>
      <c r="G665" s="16">
        <v>1320</v>
      </c>
      <c r="H665" s="16">
        <v>3310</v>
      </c>
      <c r="I665" s="17" t="s">
        <v>481</v>
      </c>
      <c r="J665" s="18">
        <v>173000000</v>
      </c>
      <c r="K665" s="19">
        <v>173000000</v>
      </c>
      <c r="L665" s="19">
        <v>0</v>
      </c>
      <c r="M665" s="19">
        <v>0</v>
      </c>
      <c r="N665" s="19">
        <v>173000000</v>
      </c>
      <c r="O665" s="19">
        <v>0</v>
      </c>
      <c r="P665" s="19">
        <v>0</v>
      </c>
      <c r="Q665" s="19">
        <v>0</v>
      </c>
      <c r="R665" s="19">
        <v>0</v>
      </c>
      <c r="S665" s="19">
        <v>0</v>
      </c>
      <c r="T665" s="19">
        <v>43250001</v>
      </c>
      <c r="U665" s="19">
        <v>173000000</v>
      </c>
      <c r="V665" s="19">
        <v>0</v>
      </c>
      <c r="W665" s="19">
        <v>173000000</v>
      </c>
      <c r="X665" s="20">
        <f>R665/K665</f>
        <v>0</v>
      </c>
      <c r="Y665" s="20">
        <f t="shared" ref="Y665:Y697" si="53">R665/N665</f>
        <v>0</v>
      </c>
      <c r="Z665" s="20">
        <f t="shared" ref="Z665:Z697" si="54">(O665+P665+Q665)/N665</f>
        <v>0</v>
      </c>
      <c r="AA665" s="21">
        <f t="shared" ref="AA665:AA697" si="55">Y665+Z665</f>
        <v>0</v>
      </c>
    </row>
    <row r="666" spans="1:27" ht="195" outlineLevel="2" x14ac:dyDescent="0.25">
      <c r="A666" s="15" t="s">
        <v>377</v>
      </c>
      <c r="B666" s="16" t="s">
        <v>464</v>
      </c>
      <c r="C666" s="16" t="s">
        <v>135</v>
      </c>
      <c r="D666" s="16" t="s">
        <v>172</v>
      </c>
      <c r="E666" s="16" t="s">
        <v>138</v>
      </c>
      <c r="F666" s="16" t="s">
        <v>35</v>
      </c>
      <c r="G666" s="16">
        <v>1320</v>
      </c>
      <c r="H666" s="16">
        <v>3310</v>
      </c>
      <c r="I666" s="17" t="s">
        <v>482</v>
      </c>
      <c r="J666" s="18">
        <v>0</v>
      </c>
      <c r="K666" s="19">
        <v>0</v>
      </c>
      <c r="L666" s="19"/>
      <c r="M666" s="19">
        <v>74100000</v>
      </c>
      <c r="N666" s="19">
        <v>74100000</v>
      </c>
      <c r="O666" s="19">
        <v>0</v>
      </c>
      <c r="P666" s="19">
        <v>0</v>
      </c>
      <c r="Q666" s="19">
        <v>0</v>
      </c>
      <c r="R666" s="19">
        <v>0</v>
      </c>
      <c r="S666" s="19">
        <v>0</v>
      </c>
      <c r="T666" s="19">
        <v>0</v>
      </c>
      <c r="U666" s="19">
        <v>0</v>
      </c>
      <c r="V666" s="19">
        <v>0</v>
      </c>
      <c r="W666" s="19">
        <v>74100000</v>
      </c>
      <c r="X666" s="20">
        <v>0</v>
      </c>
      <c r="Y666" s="20">
        <f t="shared" si="53"/>
        <v>0</v>
      </c>
      <c r="Z666" s="20">
        <f t="shared" si="54"/>
        <v>0</v>
      </c>
      <c r="AA666" s="21">
        <f t="shared" si="55"/>
        <v>0</v>
      </c>
    </row>
    <row r="667" spans="1:27" ht="60" outlineLevel="2" x14ac:dyDescent="0.25">
      <c r="A667" s="15" t="s">
        <v>377</v>
      </c>
      <c r="B667" s="16" t="s">
        <v>464</v>
      </c>
      <c r="C667" s="16" t="s">
        <v>135</v>
      </c>
      <c r="D667" s="16" t="s">
        <v>395</v>
      </c>
      <c r="E667" s="16"/>
      <c r="F667" s="16" t="s">
        <v>35</v>
      </c>
      <c r="G667" s="16">
        <v>1320</v>
      </c>
      <c r="H667" s="16">
        <v>3480</v>
      </c>
      <c r="I667" s="17" t="s">
        <v>438</v>
      </c>
      <c r="J667" s="18">
        <v>4000000</v>
      </c>
      <c r="K667" s="19">
        <v>4000000</v>
      </c>
      <c r="L667" s="19">
        <v>0</v>
      </c>
      <c r="M667" s="19">
        <v>0</v>
      </c>
      <c r="N667" s="19">
        <v>4000000</v>
      </c>
      <c r="O667" s="19">
        <v>0</v>
      </c>
      <c r="P667" s="19">
        <v>800000</v>
      </c>
      <c r="Q667" s="19">
        <v>0</v>
      </c>
      <c r="R667" s="19">
        <v>0</v>
      </c>
      <c r="S667" s="19">
        <v>0</v>
      </c>
      <c r="T667" s="19">
        <v>0</v>
      </c>
      <c r="U667" s="19">
        <v>3200000</v>
      </c>
      <c r="V667" s="19">
        <v>0</v>
      </c>
      <c r="W667" s="19">
        <v>3200000</v>
      </c>
      <c r="X667" s="20">
        <f t="shared" ref="X667:X697" si="56">R667/K667</f>
        <v>0</v>
      </c>
      <c r="Y667" s="20">
        <f t="shared" si="53"/>
        <v>0</v>
      </c>
      <c r="Z667" s="20">
        <f t="shared" si="54"/>
        <v>0.2</v>
      </c>
      <c r="AA667" s="21">
        <f t="shared" si="55"/>
        <v>0.2</v>
      </c>
    </row>
    <row r="668" spans="1:27" ht="120" outlineLevel="2" x14ac:dyDescent="0.25">
      <c r="A668" s="15" t="s">
        <v>377</v>
      </c>
      <c r="B668" s="16" t="s">
        <v>485</v>
      </c>
      <c r="C668" s="16" t="s">
        <v>135</v>
      </c>
      <c r="D668" s="16" t="s">
        <v>136</v>
      </c>
      <c r="E668" s="16" t="s">
        <v>54</v>
      </c>
      <c r="F668" s="16" t="s">
        <v>35</v>
      </c>
      <c r="G668" s="16">
        <v>1310</v>
      </c>
      <c r="H668" s="16">
        <v>3480</v>
      </c>
      <c r="I668" s="17" t="s">
        <v>137</v>
      </c>
      <c r="J668" s="18">
        <v>70050907</v>
      </c>
      <c r="K668" s="19">
        <v>70050907</v>
      </c>
      <c r="L668" s="19">
        <v>0</v>
      </c>
      <c r="M668" s="19">
        <v>0</v>
      </c>
      <c r="N668" s="19">
        <v>70050907</v>
      </c>
      <c r="O668" s="19">
        <v>0</v>
      </c>
      <c r="P668" s="19">
        <v>61019330.619999997</v>
      </c>
      <c r="Q668" s="19">
        <v>0</v>
      </c>
      <c r="R668" s="19">
        <v>9031576.3800000008</v>
      </c>
      <c r="S668" s="19">
        <v>9031576.3800000008</v>
      </c>
      <c r="T668" s="19">
        <v>0</v>
      </c>
      <c r="U668" s="19">
        <v>0</v>
      </c>
      <c r="V668" s="19">
        <v>0</v>
      </c>
      <c r="W668" s="19">
        <v>1.862645149230957E-9</v>
      </c>
      <c r="X668" s="20">
        <f t="shared" si="56"/>
        <v>0.12892875719653424</v>
      </c>
      <c r="Y668" s="20">
        <f t="shared" si="53"/>
        <v>0.12892875719653424</v>
      </c>
      <c r="Z668" s="20">
        <f t="shared" si="54"/>
        <v>0.87107124280346571</v>
      </c>
      <c r="AA668" s="21">
        <f t="shared" si="55"/>
        <v>1</v>
      </c>
    </row>
    <row r="669" spans="1:27" ht="120" outlineLevel="2" x14ac:dyDescent="0.25">
      <c r="A669" s="15" t="s">
        <v>377</v>
      </c>
      <c r="B669" s="16" t="s">
        <v>485</v>
      </c>
      <c r="C669" s="16" t="s">
        <v>135</v>
      </c>
      <c r="D669" s="16" t="s">
        <v>136</v>
      </c>
      <c r="E669" s="16" t="s">
        <v>138</v>
      </c>
      <c r="F669" s="16" t="s">
        <v>35</v>
      </c>
      <c r="G669" s="16">
        <v>1310</v>
      </c>
      <c r="H669" s="16">
        <v>3480</v>
      </c>
      <c r="I669" s="17" t="s">
        <v>139</v>
      </c>
      <c r="J669" s="18">
        <v>194655191</v>
      </c>
      <c r="K669" s="19">
        <v>194655191</v>
      </c>
      <c r="L669" s="19">
        <v>0</v>
      </c>
      <c r="M669" s="19">
        <v>0</v>
      </c>
      <c r="N669" s="19">
        <v>194655191</v>
      </c>
      <c r="O669" s="19">
        <v>0</v>
      </c>
      <c r="P669" s="19">
        <v>155792740.47</v>
      </c>
      <c r="Q669" s="19">
        <v>0</v>
      </c>
      <c r="R669" s="19">
        <v>38862450.530000001</v>
      </c>
      <c r="S669" s="19">
        <v>38862450.530000001</v>
      </c>
      <c r="T669" s="19">
        <v>0</v>
      </c>
      <c r="U669" s="19">
        <v>0</v>
      </c>
      <c r="V669" s="19">
        <v>0</v>
      </c>
      <c r="W669" s="19">
        <v>0</v>
      </c>
      <c r="X669" s="20">
        <f t="shared" si="56"/>
        <v>0.19964764530733733</v>
      </c>
      <c r="Y669" s="20">
        <f t="shared" si="53"/>
        <v>0.19964764530733733</v>
      </c>
      <c r="Z669" s="20">
        <f t="shared" si="54"/>
        <v>0.80035235469266264</v>
      </c>
      <c r="AA669" s="21">
        <f t="shared" si="55"/>
        <v>1</v>
      </c>
    </row>
    <row r="670" spans="1:27" ht="195" outlineLevel="2" x14ac:dyDescent="0.25">
      <c r="A670" s="15" t="s">
        <v>377</v>
      </c>
      <c r="B670" s="16" t="s">
        <v>485</v>
      </c>
      <c r="C670" s="16" t="s">
        <v>135</v>
      </c>
      <c r="D670" s="16" t="s">
        <v>136</v>
      </c>
      <c r="E670" s="16" t="s">
        <v>280</v>
      </c>
      <c r="F670" s="16" t="s">
        <v>35</v>
      </c>
      <c r="G670" s="16">
        <v>1310</v>
      </c>
      <c r="H670" s="16">
        <v>3480</v>
      </c>
      <c r="I670" s="17" t="s">
        <v>487</v>
      </c>
      <c r="J670" s="18">
        <v>5192256738</v>
      </c>
      <c r="K670" s="19">
        <v>5192256738</v>
      </c>
      <c r="L670" s="19">
        <v>0</v>
      </c>
      <c r="M670" s="19">
        <v>0</v>
      </c>
      <c r="N670" s="19">
        <v>5192256738</v>
      </c>
      <c r="O670" s="19">
        <v>0</v>
      </c>
      <c r="P670" s="19">
        <v>484167060.97000003</v>
      </c>
      <c r="Q670" s="19">
        <v>0</v>
      </c>
      <c r="R670" s="19">
        <v>654003790.02999997</v>
      </c>
      <c r="S670" s="19">
        <v>654003790.02999997</v>
      </c>
      <c r="T670" s="19">
        <v>0</v>
      </c>
      <c r="U670" s="19">
        <v>4054085887</v>
      </c>
      <c r="V670" s="19">
        <v>0</v>
      </c>
      <c r="W670" s="19">
        <v>4054085887</v>
      </c>
      <c r="X670" s="20">
        <f t="shared" si="56"/>
        <v>0.12595752156160039</v>
      </c>
      <c r="Y670" s="20">
        <f t="shared" si="53"/>
        <v>0.12595752156160039</v>
      </c>
      <c r="Z670" s="20">
        <f t="shared" si="54"/>
        <v>9.324790460120734E-2</v>
      </c>
      <c r="AA670" s="21">
        <f t="shared" si="55"/>
        <v>0.21920542616280775</v>
      </c>
    </row>
    <row r="671" spans="1:27" ht="75" outlineLevel="2" x14ac:dyDescent="0.25">
      <c r="A671" s="15" t="s">
        <v>377</v>
      </c>
      <c r="B671" s="16" t="s">
        <v>485</v>
      </c>
      <c r="C671" s="16" t="s">
        <v>135</v>
      </c>
      <c r="D671" s="16" t="s">
        <v>136</v>
      </c>
      <c r="E671" s="16" t="s">
        <v>140</v>
      </c>
      <c r="F671" s="16" t="s">
        <v>35</v>
      </c>
      <c r="G671" s="16">
        <v>1310</v>
      </c>
      <c r="H671" s="16">
        <v>3480</v>
      </c>
      <c r="I671" s="17" t="s">
        <v>141</v>
      </c>
      <c r="J671" s="18">
        <v>1134031810</v>
      </c>
      <c r="K671" s="19">
        <v>1134031810</v>
      </c>
      <c r="L671" s="19">
        <v>0</v>
      </c>
      <c r="M671" s="19">
        <v>0</v>
      </c>
      <c r="N671" s="19">
        <v>1134031810</v>
      </c>
      <c r="O671" s="19">
        <v>0</v>
      </c>
      <c r="P671" s="19">
        <v>0</v>
      </c>
      <c r="Q671" s="19">
        <v>0</v>
      </c>
      <c r="R671" s="19">
        <v>142313775.74000001</v>
      </c>
      <c r="S671" s="19">
        <v>68470479.519999996</v>
      </c>
      <c r="T671" s="19">
        <v>991718034.25999999</v>
      </c>
      <c r="U671" s="19">
        <v>991718034.25999999</v>
      </c>
      <c r="V671" s="19">
        <v>0</v>
      </c>
      <c r="W671" s="19">
        <v>991718034.25999999</v>
      </c>
      <c r="X671" s="20">
        <f t="shared" si="56"/>
        <v>0.12549363649684572</v>
      </c>
      <c r="Y671" s="20">
        <f t="shared" si="53"/>
        <v>0.12549363649684572</v>
      </c>
      <c r="Z671" s="20">
        <f t="shared" si="54"/>
        <v>0</v>
      </c>
      <c r="AA671" s="21">
        <f t="shared" si="55"/>
        <v>0.12549363649684572</v>
      </c>
    </row>
    <row r="672" spans="1:27" ht="210" outlineLevel="2" x14ac:dyDescent="0.25">
      <c r="A672" s="15" t="s">
        <v>377</v>
      </c>
      <c r="B672" s="16" t="s">
        <v>485</v>
      </c>
      <c r="C672" s="16" t="s">
        <v>135</v>
      </c>
      <c r="D672" s="16" t="s">
        <v>136</v>
      </c>
      <c r="E672" s="16" t="s">
        <v>282</v>
      </c>
      <c r="F672" s="16" t="s">
        <v>35</v>
      </c>
      <c r="G672" s="16">
        <v>1310</v>
      </c>
      <c r="H672" s="16">
        <v>3480</v>
      </c>
      <c r="I672" s="17" t="s">
        <v>488</v>
      </c>
      <c r="J672" s="18">
        <v>16768190</v>
      </c>
      <c r="K672" s="19">
        <v>16768190</v>
      </c>
      <c r="L672" s="19">
        <v>0</v>
      </c>
      <c r="M672" s="19">
        <v>0</v>
      </c>
      <c r="N672" s="19">
        <v>16768190</v>
      </c>
      <c r="O672" s="19">
        <v>0</v>
      </c>
      <c r="P672" s="19">
        <v>16768190</v>
      </c>
      <c r="Q672" s="19">
        <v>0</v>
      </c>
      <c r="R672" s="19">
        <v>0</v>
      </c>
      <c r="S672" s="19">
        <v>0</v>
      </c>
      <c r="T672" s="19">
        <v>0</v>
      </c>
      <c r="U672" s="19">
        <v>0</v>
      </c>
      <c r="V672" s="19">
        <v>0</v>
      </c>
      <c r="W672" s="19">
        <v>0</v>
      </c>
      <c r="X672" s="20">
        <f t="shared" si="56"/>
        <v>0</v>
      </c>
      <c r="Y672" s="20">
        <f t="shared" si="53"/>
        <v>0</v>
      </c>
      <c r="Z672" s="20">
        <f t="shared" si="54"/>
        <v>1</v>
      </c>
      <c r="AA672" s="21">
        <f t="shared" si="55"/>
        <v>1</v>
      </c>
    </row>
    <row r="673" spans="1:27" ht="90" outlineLevel="2" x14ac:dyDescent="0.25">
      <c r="A673" s="15" t="s">
        <v>377</v>
      </c>
      <c r="B673" s="16" t="s">
        <v>485</v>
      </c>
      <c r="C673" s="16" t="s">
        <v>135</v>
      </c>
      <c r="D673" s="16" t="s">
        <v>136</v>
      </c>
      <c r="E673" s="16" t="s">
        <v>284</v>
      </c>
      <c r="F673" s="16" t="s">
        <v>35</v>
      </c>
      <c r="G673" s="16">
        <v>1310</v>
      </c>
      <c r="H673" s="16">
        <v>3480</v>
      </c>
      <c r="I673" s="17" t="s">
        <v>489</v>
      </c>
      <c r="J673" s="18">
        <v>25421749</v>
      </c>
      <c r="K673" s="19">
        <v>25421749</v>
      </c>
      <c r="L673" s="19">
        <v>0</v>
      </c>
      <c r="M673" s="19">
        <v>0</v>
      </c>
      <c r="N673" s="19">
        <v>25421749</v>
      </c>
      <c r="O673" s="19">
        <v>0</v>
      </c>
      <c r="P673" s="19">
        <v>6355437</v>
      </c>
      <c r="Q673" s="19">
        <v>0</v>
      </c>
      <c r="R673" s="19">
        <v>0</v>
      </c>
      <c r="S673" s="19">
        <v>0</v>
      </c>
      <c r="T673" s="19">
        <v>0</v>
      </c>
      <c r="U673" s="19">
        <v>19066312</v>
      </c>
      <c r="V673" s="19">
        <v>0</v>
      </c>
      <c r="W673" s="19">
        <v>19066312</v>
      </c>
      <c r="X673" s="20">
        <f t="shared" si="56"/>
        <v>0</v>
      </c>
      <c r="Y673" s="20">
        <f t="shared" si="53"/>
        <v>0</v>
      </c>
      <c r="Z673" s="20">
        <f t="shared" si="54"/>
        <v>0.24999999016590085</v>
      </c>
      <c r="AA673" s="21">
        <f t="shared" si="55"/>
        <v>0.24999999016590085</v>
      </c>
    </row>
    <row r="674" spans="1:27" ht="90" outlineLevel="2" x14ac:dyDescent="0.25">
      <c r="A674" s="15" t="s">
        <v>377</v>
      </c>
      <c r="B674" s="16" t="s">
        <v>485</v>
      </c>
      <c r="C674" s="16" t="s">
        <v>135</v>
      </c>
      <c r="D674" s="16" t="s">
        <v>136</v>
      </c>
      <c r="E674" s="16" t="s">
        <v>142</v>
      </c>
      <c r="F674" s="16" t="s">
        <v>35</v>
      </c>
      <c r="G674" s="16">
        <v>1310</v>
      </c>
      <c r="H674" s="16">
        <v>3480</v>
      </c>
      <c r="I674" s="17" t="s">
        <v>490</v>
      </c>
      <c r="J674" s="18">
        <v>558336</v>
      </c>
      <c r="K674" s="19">
        <v>558336</v>
      </c>
      <c r="L674" s="19">
        <v>0</v>
      </c>
      <c r="M674" s="19">
        <v>0</v>
      </c>
      <c r="N674" s="19">
        <v>558336</v>
      </c>
      <c r="O674" s="19">
        <v>0</v>
      </c>
      <c r="P674" s="19">
        <v>139584</v>
      </c>
      <c r="Q674" s="19">
        <v>0</v>
      </c>
      <c r="R674" s="19">
        <v>0</v>
      </c>
      <c r="S674" s="19">
        <v>0</v>
      </c>
      <c r="T674" s="19">
        <v>0</v>
      </c>
      <c r="U674" s="19">
        <v>418752</v>
      </c>
      <c r="V674" s="19">
        <v>0</v>
      </c>
      <c r="W674" s="19">
        <v>418752</v>
      </c>
      <c r="X674" s="20">
        <f t="shared" si="56"/>
        <v>0</v>
      </c>
      <c r="Y674" s="20">
        <f t="shared" si="53"/>
        <v>0</v>
      </c>
      <c r="Z674" s="20">
        <f t="shared" si="54"/>
        <v>0.25</v>
      </c>
      <c r="AA674" s="21">
        <f t="shared" si="55"/>
        <v>0.25</v>
      </c>
    </row>
    <row r="675" spans="1:27" ht="300" outlineLevel="2" x14ac:dyDescent="0.25">
      <c r="A675" s="15" t="s">
        <v>377</v>
      </c>
      <c r="B675" s="16" t="s">
        <v>485</v>
      </c>
      <c r="C675" s="16" t="s">
        <v>135</v>
      </c>
      <c r="D675" s="16" t="s">
        <v>136</v>
      </c>
      <c r="E675" s="16" t="s">
        <v>148</v>
      </c>
      <c r="F675" s="16">
        <v>457</v>
      </c>
      <c r="G675" s="16">
        <v>1310</v>
      </c>
      <c r="H675" s="16">
        <v>3420</v>
      </c>
      <c r="I675" s="17" t="s">
        <v>486</v>
      </c>
      <c r="J675" s="18">
        <v>0</v>
      </c>
      <c r="K675" s="19">
        <v>4419372440</v>
      </c>
      <c r="L675" s="19">
        <v>0</v>
      </c>
      <c r="M675" s="19">
        <v>0</v>
      </c>
      <c r="N675" s="19">
        <v>4419372440</v>
      </c>
      <c r="O675" s="19">
        <v>0</v>
      </c>
      <c r="P675" s="19">
        <v>0</v>
      </c>
      <c r="Q675" s="19">
        <v>0</v>
      </c>
      <c r="R675" s="19">
        <v>0</v>
      </c>
      <c r="S675" s="19">
        <v>0</v>
      </c>
      <c r="T675" s="19">
        <v>4419372440</v>
      </c>
      <c r="U675" s="19">
        <v>4419372440</v>
      </c>
      <c r="V675" s="19">
        <v>0</v>
      </c>
      <c r="W675" s="19">
        <v>4419372440</v>
      </c>
      <c r="X675" s="20">
        <f t="shared" si="56"/>
        <v>0</v>
      </c>
      <c r="Y675" s="20">
        <f t="shared" si="53"/>
        <v>0</v>
      </c>
      <c r="Z675" s="20">
        <f t="shared" si="54"/>
        <v>0</v>
      </c>
      <c r="AA675" s="21">
        <f t="shared" si="55"/>
        <v>0</v>
      </c>
    </row>
    <row r="676" spans="1:27" ht="120" outlineLevel="2" x14ac:dyDescent="0.25">
      <c r="A676" s="15" t="s">
        <v>377</v>
      </c>
      <c r="B676" s="16" t="s">
        <v>485</v>
      </c>
      <c r="C676" s="16" t="s">
        <v>135</v>
      </c>
      <c r="D676" s="16" t="s">
        <v>136</v>
      </c>
      <c r="E676" s="16" t="s">
        <v>150</v>
      </c>
      <c r="F676" s="16" t="s">
        <v>35</v>
      </c>
      <c r="G676" s="16">
        <v>1310</v>
      </c>
      <c r="H676" s="16">
        <v>3480</v>
      </c>
      <c r="I676" s="17" t="s">
        <v>491</v>
      </c>
      <c r="J676" s="18">
        <v>4192048</v>
      </c>
      <c r="K676" s="19">
        <v>4192048</v>
      </c>
      <c r="L676" s="19">
        <v>0</v>
      </c>
      <c r="M676" s="19">
        <v>0</v>
      </c>
      <c r="N676" s="19">
        <v>4192048</v>
      </c>
      <c r="O676" s="19">
        <v>0</v>
      </c>
      <c r="P676" s="19">
        <v>1048011</v>
      </c>
      <c r="Q676" s="19">
        <v>0</v>
      </c>
      <c r="R676" s="19">
        <v>0</v>
      </c>
      <c r="S676" s="19">
        <v>0</v>
      </c>
      <c r="T676" s="19">
        <v>0</v>
      </c>
      <c r="U676" s="19">
        <v>3144037</v>
      </c>
      <c r="V676" s="19">
        <v>0</v>
      </c>
      <c r="W676" s="19">
        <v>3144037</v>
      </c>
      <c r="X676" s="20">
        <f t="shared" si="56"/>
        <v>0</v>
      </c>
      <c r="Y676" s="20">
        <f t="shared" si="53"/>
        <v>0</v>
      </c>
      <c r="Z676" s="20">
        <f t="shared" si="54"/>
        <v>0.24999976145311315</v>
      </c>
      <c r="AA676" s="21">
        <f t="shared" si="55"/>
        <v>0.24999976145311315</v>
      </c>
    </row>
    <row r="677" spans="1:27" ht="45" outlineLevel="2" x14ac:dyDescent="0.25">
      <c r="A677" s="15" t="s">
        <v>377</v>
      </c>
      <c r="B677" s="16" t="s">
        <v>485</v>
      </c>
      <c r="C677" s="16" t="s">
        <v>135</v>
      </c>
      <c r="D677" s="16" t="s">
        <v>170</v>
      </c>
      <c r="E677" s="16"/>
      <c r="F677" s="16" t="s">
        <v>35</v>
      </c>
      <c r="G677" s="16">
        <v>1320</v>
      </c>
      <c r="H677" s="16">
        <v>3480</v>
      </c>
      <c r="I677" s="17" t="s">
        <v>171</v>
      </c>
      <c r="J677" s="18">
        <v>668180105</v>
      </c>
      <c r="K677" s="19">
        <v>668180105</v>
      </c>
      <c r="L677" s="19">
        <v>0</v>
      </c>
      <c r="M677" s="19">
        <v>0</v>
      </c>
      <c r="N677" s="19">
        <v>668180105</v>
      </c>
      <c r="O677" s="19">
        <v>0</v>
      </c>
      <c r="P677" s="19">
        <v>0</v>
      </c>
      <c r="Q677" s="19">
        <v>0</v>
      </c>
      <c r="R677" s="19">
        <v>85755190.549999997</v>
      </c>
      <c r="S677" s="19">
        <v>85755190.549999997</v>
      </c>
      <c r="T677" s="19">
        <v>582424914.45000005</v>
      </c>
      <c r="U677" s="19">
        <v>582424914.45000005</v>
      </c>
      <c r="V677" s="19">
        <v>0</v>
      </c>
      <c r="W677" s="19">
        <v>582424914.45000005</v>
      </c>
      <c r="X677" s="20">
        <f t="shared" si="56"/>
        <v>0.12834143056384476</v>
      </c>
      <c r="Y677" s="20">
        <f t="shared" si="53"/>
        <v>0.12834143056384476</v>
      </c>
      <c r="Z677" s="20">
        <f t="shared" si="54"/>
        <v>0</v>
      </c>
      <c r="AA677" s="21">
        <f t="shared" si="55"/>
        <v>0.12834143056384476</v>
      </c>
    </row>
    <row r="678" spans="1:27" ht="210" outlineLevel="2" x14ac:dyDescent="0.25">
      <c r="A678" s="15" t="s">
        <v>377</v>
      </c>
      <c r="B678" s="16" t="s">
        <v>485</v>
      </c>
      <c r="C678" s="16" t="s">
        <v>135</v>
      </c>
      <c r="D678" s="16" t="s">
        <v>264</v>
      </c>
      <c r="E678" s="16" t="s">
        <v>54</v>
      </c>
      <c r="F678" s="16" t="s">
        <v>35</v>
      </c>
      <c r="G678" s="16">
        <v>1320</v>
      </c>
      <c r="H678" s="16">
        <v>3480</v>
      </c>
      <c r="I678" s="17" t="s">
        <v>492</v>
      </c>
      <c r="J678" s="18">
        <v>14486025</v>
      </c>
      <c r="K678" s="19">
        <v>14486025</v>
      </c>
      <c r="L678" s="19">
        <v>0</v>
      </c>
      <c r="M678" s="19">
        <v>0</v>
      </c>
      <c r="N678" s="19">
        <v>14486025</v>
      </c>
      <c r="O678" s="19">
        <v>0</v>
      </c>
      <c r="P678" s="19">
        <v>1207169</v>
      </c>
      <c r="Q678" s="19">
        <v>0</v>
      </c>
      <c r="R678" s="19">
        <v>2414338</v>
      </c>
      <c r="S678" s="19">
        <v>2414338</v>
      </c>
      <c r="T678" s="19">
        <v>0</v>
      </c>
      <c r="U678" s="19">
        <v>10864518</v>
      </c>
      <c r="V678" s="19">
        <v>0</v>
      </c>
      <c r="W678" s="19">
        <v>10864518</v>
      </c>
      <c r="X678" s="20">
        <f t="shared" si="56"/>
        <v>0.16666670118269158</v>
      </c>
      <c r="Y678" s="20">
        <f t="shared" si="53"/>
        <v>0.16666670118269158</v>
      </c>
      <c r="Z678" s="20">
        <f t="shared" si="54"/>
        <v>8.3333350591345792E-2</v>
      </c>
      <c r="AA678" s="21">
        <f t="shared" si="55"/>
        <v>0.25000005177403739</v>
      </c>
    </row>
    <row r="679" spans="1:27" ht="60" outlineLevel="2" x14ac:dyDescent="0.25">
      <c r="A679" s="15" t="s">
        <v>377</v>
      </c>
      <c r="B679" s="16" t="s">
        <v>485</v>
      </c>
      <c r="C679" s="16" t="s">
        <v>135</v>
      </c>
      <c r="D679" s="16" t="s">
        <v>395</v>
      </c>
      <c r="E679" s="16"/>
      <c r="F679" s="16" t="s">
        <v>35</v>
      </c>
      <c r="G679" s="16">
        <v>1320</v>
      </c>
      <c r="H679" s="16">
        <v>3480</v>
      </c>
      <c r="I679" s="17" t="s">
        <v>438</v>
      </c>
      <c r="J679" s="18">
        <v>2500000</v>
      </c>
      <c r="K679" s="19">
        <v>2500000</v>
      </c>
      <c r="L679" s="19">
        <v>0</v>
      </c>
      <c r="M679" s="19">
        <v>0</v>
      </c>
      <c r="N679" s="19">
        <v>2500000</v>
      </c>
      <c r="O679" s="19">
        <v>0</v>
      </c>
      <c r="P679" s="19">
        <v>500000</v>
      </c>
      <c r="Q679" s="19">
        <v>0</v>
      </c>
      <c r="R679" s="19">
        <v>0</v>
      </c>
      <c r="S679" s="19">
        <v>0</v>
      </c>
      <c r="T679" s="19">
        <v>0</v>
      </c>
      <c r="U679" s="19">
        <v>2000000</v>
      </c>
      <c r="V679" s="19">
        <v>0</v>
      </c>
      <c r="W679" s="19">
        <v>2000000</v>
      </c>
      <c r="X679" s="20">
        <f t="shared" si="56"/>
        <v>0</v>
      </c>
      <c r="Y679" s="20">
        <f t="shared" si="53"/>
        <v>0</v>
      </c>
      <c r="Z679" s="20">
        <f t="shared" si="54"/>
        <v>0.2</v>
      </c>
      <c r="AA679" s="21">
        <f t="shared" si="55"/>
        <v>0.2</v>
      </c>
    </row>
    <row r="680" spans="1:27" outlineLevel="1" x14ac:dyDescent="0.25">
      <c r="A680" s="22"/>
      <c r="B680" s="23"/>
      <c r="C680" s="23" t="s">
        <v>191</v>
      </c>
      <c r="D680" s="23"/>
      <c r="E680" s="23"/>
      <c r="F680" s="23"/>
      <c r="G680" s="23"/>
      <c r="H680" s="23"/>
      <c r="I680" s="24"/>
      <c r="J680" s="25">
        <f t="shared" ref="J680:W680" si="57">SUBTOTAL(9,J489:J679)</f>
        <v>905801925587</v>
      </c>
      <c r="K680" s="26">
        <f t="shared" si="57"/>
        <v>927596787505</v>
      </c>
      <c r="L680" s="26">
        <f t="shared" si="57"/>
        <v>0</v>
      </c>
      <c r="M680" s="26">
        <f t="shared" si="57"/>
        <v>0</v>
      </c>
      <c r="N680" s="26">
        <f t="shared" si="57"/>
        <v>927596787505</v>
      </c>
      <c r="O680" s="26">
        <f t="shared" si="57"/>
        <v>0</v>
      </c>
      <c r="P680" s="26">
        <f t="shared" si="57"/>
        <v>78981036744.580032</v>
      </c>
      <c r="Q680" s="26">
        <f t="shared" si="57"/>
        <v>0</v>
      </c>
      <c r="R680" s="26">
        <f t="shared" si="57"/>
        <v>175697268511.47003</v>
      </c>
      <c r="S680" s="26">
        <f t="shared" si="57"/>
        <v>153024954196.59998</v>
      </c>
      <c r="T680" s="26">
        <f t="shared" si="57"/>
        <v>54640185776.949997</v>
      </c>
      <c r="U680" s="26">
        <f t="shared" si="57"/>
        <v>672918482248.95007</v>
      </c>
      <c r="V680" s="26">
        <f t="shared" si="57"/>
        <v>4224413232</v>
      </c>
      <c r="W680" s="26">
        <f t="shared" si="57"/>
        <v>668694069016.95007</v>
      </c>
      <c r="X680" s="27">
        <f t="shared" si="56"/>
        <v>0.18941125161078998</v>
      </c>
      <c r="Y680" s="27">
        <f t="shared" si="53"/>
        <v>0.18941125161078998</v>
      </c>
      <c r="Z680" s="27">
        <f t="shared" si="54"/>
        <v>8.5145871361865091E-2</v>
      </c>
      <c r="AA680" s="28">
        <f t="shared" si="55"/>
        <v>0.27455712297265505</v>
      </c>
    </row>
    <row r="681" spans="1:27" ht="150" outlineLevel="2" x14ac:dyDescent="0.25">
      <c r="A681" s="15" t="s">
        <v>31</v>
      </c>
      <c r="B681" s="16" t="s">
        <v>32</v>
      </c>
      <c r="C681" s="16" t="s">
        <v>192</v>
      </c>
      <c r="D681" s="16" t="s">
        <v>193</v>
      </c>
      <c r="E681" s="16" t="s">
        <v>146</v>
      </c>
      <c r="F681" s="16">
        <v>280</v>
      </c>
      <c r="G681" s="16">
        <v>2310</v>
      </c>
      <c r="H681" s="16">
        <v>3440</v>
      </c>
      <c r="I681" s="17" t="s">
        <v>147</v>
      </c>
      <c r="J681" s="18">
        <v>15000000000</v>
      </c>
      <c r="K681" s="19">
        <v>15000000000</v>
      </c>
      <c r="L681" s="19">
        <v>0</v>
      </c>
      <c r="M681" s="19">
        <v>0</v>
      </c>
      <c r="N681" s="19">
        <v>15000000000</v>
      </c>
      <c r="O681" s="19">
        <v>0</v>
      </c>
      <c r="P681" s="19">
        <v>1153846155</v>
      </c>
      <c r="Q681" s="19">
        <v>0</v>
      </c>
      <c r="R681" s="19">
        <v>3461538460</v>
      </c>
      <c r="S681" s="19">
        <v>2884615383</v>
      </c>
      <c r="T681" s="19">
        <v>0</v>
      </c>
      <c r="U681" s="19">
        <v>10384615385</v>
      </c>
      <c r="V681" s="19">
        <v>0</v>
      </c>
      <c r="W681" s="19">
        <v>10384615385</v>
      </c>
      <c r="X681" s="20">
        <f t="shared" si="56"/>
        <v>0.23076923066666666</v>
      </c>
      <c r="Y681" s="20">
        <f t="shared" si="53"/>
        <v>0.23076923066666666</v>
      </c>
      <c r="Z681" s="20">
        <f t="shared" si="54"/>
        <v>7.6923077000000006E-2</v>
      </c>
      <c r="AA681" s="21">
        <f t="shared" si="55"/>
        <v>0.30769230766666666</v>
      </c>
    </row>
    <row r="682" spans="1:27" ht="120" outlineLevel="2" x14ac:dyDescent="0.25">
      <c r="A682" s="15" t="s">
        <v>308</v>
      </c>
      <c r="B682" s="16" t="s">
        <v>32</v>
      </c>
      <c r="C682" s="16" t="s">
        <v>192</v>
      </c>
      <c r="D682" s="16" t="s">
        <v>193</v>
      </c>
      <c r="E682" s="16" t="s">
        <v>295</v>
      </c>
      <c r="F682" s="16">
        <v>280</v>
      </c>
      <c r="G682" s="16">
        <v>2310</v>
      </c>
      <c r="H682" s="16">
        <v>3480</v>
      </c>
      <c r="I682" s="17" t="s">
        <v>315</v>
      </c>
      <c r="J682" s="18">
        <v>4881473912</v>
      </c>
      <c r="K682" s="19">
        <v>4881473912</v>
      </c>
      <c r="L682" s="19">
        <v>0</v>
      </c>
      <c r="M682" s="19">
        <v>0</v>
      </c>
      <c r="N682" s="19">
        <v>4881473912</v>
      </c>
      <c r="O682" s="19">
        <v>0</v>
      </c>
      <c r="P682" s="19">
        <v>1147200551.1800001</v>
      </c>
      <c r="Q682" s="19">
        <v>0</v>
      </c>
      <c r="R682" s="19">
        <v>73167924.819999993</v>
      </c>
      <c r="S682" s="19">
        <v>73167924.819999993</v>
      </c>
      <c r="T682" s="19">
        <v>0</v>
      </c>
      <c r="U682" s="19">
        <v>3661105436</v>
      </c>
      <c r="V682" s="19">
        <v>0</v>
      </c>
      <c r="W682" s="19">
        <v>3661105435.9999995</v>
      </c>
      <c r="X682" s="20">
        <f t="shared" si="56"/>
        <v>1.4988900102514774E-2</v>
      </c>
      <c r="Y682" s="20">
        <f t="shared" si="53"/>
        <v>1.4988900102514774E-2</v>
      </c>
      <c r="Z682" s="20">
        <f t="shared" si="54"/>
        <v>0.23501109948777291</v>
      </c>
      <c r="AA682" s="21">
        <f t="shared" si="55"/>
        <v>0.24999999959028768</v>
      </c>
    </row>
    <row r="683" spans="1:27" ht="405" outlineLevel="2" x14ac:dyDescent="0.25">
      <c r="A683" s="15" t="s">
        <v>317</v>
      </c>
      <c r="B683" s="16" t="s">
        <v>32</v>
      </c>
      <c r="C683" s="16" t="s">
        <v>192</v>
      </c>
      <c r="D683" s="16" t="s">
        <v>328</v>
      </c>
      <c r="E683" s="16" t="s">
        <v>54</v>
      </c>
      <c r="F683" s="16">
        <v>280</v>
      </c>
      <c r="G683" s="16">
        <v>2320</v>
      </c>
      <c r="H683" s="16">
        <v>3480</v>
      </c>
      <c r="I683" s="17" t="s">
        <v>329</v>
      </c>
      <c r="J683" s="18">
        <v>2691803689</v>
      </c>
      <c r="K683" s="19">
        <v>2691803689</v>
      </c>
      <c r="L683" s="19">
        <v>0</v>
      </c>
      <c r="M683" s="19">
        <v>0</v>
      </c>
      <c r="N683" s="19">
        <v>2691803689</v>
      </c>
      <c r="O683" s="19">
        <v>0</v>
      </c>
      <c r="P683" s="19">
        <v>224316974</v>
      </c>
      <c r="Q683" s="19">
        <v>0</v>
      </c>
      <c r="R683" s="19">
        <v>0</v>
      </c>
      <c r="S683" s="19">
        <v>0</v>
      </c>
      <c r="T683" s="19">
        <v>0</v>
      </c>
      <c r="U683" s="19">
        <v>2467486715</v>
      </c>
      <c r="V683" s="19">
        <v>0</v>
      </c>
      <c r="W683" s="19">
        <v>2467486715</v>
      </c>
      <c r="X683" s="20">
        <f t="shared" si="56"/>
        <v>0</v>
      </c>
      <c r="Y683" s="20">
        <f t="shared" si="53"/>
        <v>0</v>
      </c>
      <c r="Z683" s="20">
        <f t="shared" si="54"/>
        <v>8.3333333302375162E-2</v>
      </c>
      <c r="AA683" s="21">
        <f t="shared" si="55"/>
        <v>8.3333333302375162E-2</v>
      </c>
    </row>
    <row r="684" spans="1:27" ht="409.5" outlineLevel="2" x14ac:dyDescent="0.25">
      <c r="A684" s="15" t="s">
        <v>317</v>
      </c>
      <c r="B684" s="16" t="s">
        <v>32</v>
      </c>
      <c r="C684" s="16" t="s">
        <v>192</v>
      </c>
      <c r="D684" s="16" t="s">
        <v>328</v>
      </c>
      <c r="E684" s="16" t="s">
        <v>138</v>
      </c>
      <c r="F684" s="16">
        <v>280</v>
      </c>
      <c r="G684" s="16">
        <v>2320</v>
      </c>
      <c r="H684" s="16">
        <v>3480</v>
      </c>
      <c r="I684" s="17" t="s">
        <v>330</v>
      </c>
      <c r="J684" s="18">
        <v>8221772146</v>
      </c>
      <c r="K684" s="19">
        <v>8221772146</v>
      </c>
      <c r="L684" s="19">
        <v>0</v>
      </c>
      <c r="M684" s="19">
        <v>0</v>
      </c>
      <c r="N684" s="19">
        <v>8221772146</v>
      </c>
      <c r="O684" s="19">
        <v>0</v>
      </c>
      <c r="P684" s="19">
        <v>685147679</v>
      </c>
      <c r="Q684" s="19">
        <v>0</v>
      </c>
      <c r="R684" s="19">
        <v>0</v>
      </c>
      <c r="S684" s="19">
        <v>0</v>
      </c>
      <c r="T684" s="19">
        <v>0</v>
      </c>
      <c r="U684" s="19">
        <v>7536624467</v>
      </c>
      <c r="V684" s="19">
        <v>0</v>
      </c>
      <c r="W684" s="19">
        <v>7536624467</v>
      </c>
      <c r="X684" s="20">
        <f t="shared" si="56"/>
        <v>0</v>
      </c>
      <c r="Y684" s="20">
        <f t="shared" si="53"/>
        <v>0</v>
      </c>
      <c r="Z684" s="20">
        <f t="shared" si="54"/>
        <v>8.3333333353604711E-2</v>
      </c>
      <c r="AA684" s="21">
        <f t="shared" si="55"/>
        <v>8.3333333353604711E-2</v>
      </c>
    </row>
    <row r="685" spans="1:27" ht="105" outlineLevel="2" x14ac:dyDescent="0.25">
      <c r="A685" s="15" t="s">
        <v>347</v>
      </c>
      <c r="B685" s="16" t="s">
        <v>32</v>
      </c>
      <c r="C685" s="16" t="s">
        <v>192</v>
      </c>
      <c r="D685" s="16" t="s">
        <v>193</v>
      </c>
      <c r="E685" s="16" t="s">
        <v>142</v>
      </c>
      <c r="F685" s="16">
        <v>280</v>
      </c>
      <c r="G685" s="16">
        <v>2310</v>
      </c>
      <c r="H685" s="16">
        <v>3460</v>
      </c>
      <c r="I685" s="17" t="s">
        <v>373</v>
      </c>
      <c r="J685" s="18">
        <v>600000000</v>
      </c>
      <c r="K685" s="19">
        <v>600000000</v>
      </c>
      <c r="L685" s="19">
        <v>0</v>
      </c>
      <c r="M685" s="19">
        <v>0</v>
      </c>
      <c r="N685" s="19">
        <v>600000000</v>
      </c>
      <c r="O685" s="19">
        <v>0</v>
      </c>
      <c r="P685" s="19">
        <v>24000000</v>
      </c>
      <c r="Q685" s="19">
        <v>0</v>
      </c>
      <c r="R685" s="19">
        <v>0</v>
      </c>
      <c r="S685" s="19">
        <v>0</v>
      </c>
      <c r="T685" s="19">
        <v>0</v>
      </c>
      <c r="U685" s="19">
        <v>576000000</v>
      </c>
      <c r="V685" s="19">
        <v>0</v>
      </c>
      <c r="W685" s="19">
        <v>576000000</v>
      </c>
      <c r="X685" s="20">
        <f t="shared" si="56"/>
        <v>0</v>
      </c>
      <c r="Y685" s="20">
        <f t="shared" si="53"/>
        <v>0</v>
      </c>
      <c r="Z685" s="20">
        <f t="shared" si="54"/>
        <v>0.04</v>
      </c>
      <c r="AA685" s="21">
        <f t="shared" si="55"/>
        <v>0.04</v>
      </c>
    </row>
    <row r="686" spans="1:27" ht="150" outlineLevel="2" x14ac:dyDescent="0.25">
      <c r="A686" s="15" t="s">
        <v>347</v>
      </c>
      <c r="B686" s="16" t="s">
        <v>32</v>
      </c>
      <c r="C686" s="16" t="s">
        <v>192</v>
      </c>
      <c r="D686" s="16" t="s">
        <v>193</v>
      </c>
      <c r="E686" s="16" t="s">
        <v>374</v>
      </c>
      <c r="F686" s="16">
        <v>280</v>
      </c>
      <c r="G686" s="16">
        <v>2310</v>
      </c>
      <c r="H686" s="16">
        <v>3460</v>
      </c>
      <c r="I686" s="17" t="s">
        <v>375</v>
      </c>
      <c r="J686" s="18">
        <v>75000000</v>
      </c>
      <c r="K686" s="19">
        <v>75000000</v>
      </c>
      <c r="L686" s="19">
        <v>0</v>
      </c>
      <c r="M686" s="19">
        <v>0</v>
      </c>
      <c r="N686" s="19">
        <v>75000000</v>
      </c>
      <c r="O686" s="19">
        <v>0</v>
      </c>
      <c r="P686" s="19">
        <v>18437758</v>
      </c>
      <c r="Q686" s="19">
        <v>0</v>
      </c>
      <c r="R686" s="19">
        <v>0</v>
      </c>
      <c r="S686" s="19">
        <v>0</v>
      </c>
      <c r="T686" s="19">
        <v>0</v>
      </c>
      <c r="U686" s="19">
        <v>56562242</v>
      </c>
      <c r="V686" s="19">
        <v>0</v>
      </c>
      <c r="W686" s="19">
        <v>56562242</v>
      </c>
      <c r="X686" s="20">
        <f t="shared" si="56"/>
        <v>0</v>
      </c>
      <c r="Y686" s="20">
        <f t="shared" si="53"/>
        <v>0</v>
      </c>
      <c r="Z686" s="20">
        <f t="shared" si="54"/>
        <v>0.24583677333333334</v>
      </c>
      <c r="AA686" s="21">
        <f t="shared" si="55"/>
        <v>0.24583677333333334</v>
      </c>
    </row>
    <row r="687" spans="1:27" ht="75" outlineLevel="2" x14ac:dyDescent="0.25">
      <c r="A687" s="15" t="s">
        <v>377</v>
      </c>
      <c r="B687" s="16" t="s">
        <v>271</v>
      </c>
      <c r="C687" s="16" t="s">
        <v>192</v>
      </c>
      <c r="D687" s="16" t="s">
        <v>193</v>
      </c>
      <c r="E687" s="16" t="s">
        <v>54</v>
      </c>
      <c r="F687" s="16">
        <v>280</v>
      </c>
      <c r="G687" s="16">
        <v>2310</v>
      </c>
      <c r="H687" s="16">
        <v>3410</v>
      </c>
      <c r="I687" s="17" t="s">
        <v>397</v>
      </c>
      <c r="J687" s="18">
        <v>50843499</v>
      </c>
      <c r="K687" s="19">
        <v>50843499</v>
      </c>
      <c r="L687" s="19">
        <v>0</v>
      </c>
      <c r="M687" s="19">
        <v>0</v>
      </c>
      <c r="N687" s="19">
        <v>50843499</v>
      </c>
      <c r="O687" s="19">
        <v>0</v>
      </c>
      <c r="P687" s="19">
        <v>12710874</v>
      </c>
      <c r="Q687" s="19">
        <v>0</v>
      </c>
      <c r="R687" s="19">
        <v>0</v>
      </c>
      <c r="S687" s="19">
        <v>0</v>
      </c>
      <c r="T687" s="19">
        <v>0</v>
      </c>
      <c r="U687" s="19">
        <v>38132625</v>
      </c>
      <c r="V687" s="19">
        <v>0</v>
      </c>
      <c r="W687" s="19">
        <v>38132625</v>
      </c>
      <c r="X687" s="20">
        <f t="shared" si="56"/>
        <v>0</v>
      </c>
      <c r="Y687" s="20">
        <f t="shared" si="53"/>
        <v>0</v>
      </c>
      <c r="Z687" s="20">
        <f t="shared" si="54"/>
        <v>0.24999998524885159</v>
      </c>
      <c r="AA687" s="21">
        <f t="shared" si="55"/>
        <v>0.24999998524885159</v>
      </c>
    </row>
    <row r="688" spans="1:27" ht="75" outlineLevel="2" x14ac:dyDescent="0.25">
      <c r="A688" s="15" t="s">
        <v>377</v>
      </c>
      <c r="B688" s="16" t="s">
        <v>271</v>
      </c>
      <c r="C688" s="16" t="s">
        <v>192</v>
      </c>
      <c r="D688" s="16" t="s">
        <v>193</v>
      </c>
      <c r="E688" s="16" t="s">
        <v>138</v>
      </c>
      <c r="F688" s="16">
        <v>280</v>
      </c>
      <c r="G688" s="16">
        <v>2310</v>
      </c>
      <c r="H688" s="16">
        <v>3410</v>
      </c>
      <c r="I688" s="17" t="s">
        <v>398</v>
      </c>
      <c r="J688" s="18">
        <v>1116673</v>
      </c>
      <c r="K688" s="19">
        <v>1116673</v>
      </c>
      <c r="L688" s="19">
        <v>0</v>
      </c>
      <c r="M688" s="19">
        <v>0</v>
      </c>
      <c r="N688" s="19">
        <v>1116673</v>
      </c>
      <c r="O688" s="19">
        <v>0</v>
      </c>
      <c r="P688" s="19">
        <v>279168</v>
      </c>
      <c r="Q688" s="19">
        <v>0</v>
      </c>
      <c r="R688" s="19">
        <v>0</v>
      </c>
      <c r="S688" s="19">
        <v>0</v>
      </c>
      <c r="T688" s="19">
        <v>0</v>
      </c>
      <c r="U688" s="19">
        <v>837505</v>
      </c>
      <c r="V688" s="19">
        <v>0</v>
      </c>
      <c r="W688" s="19">
        <v>837505</v>
      </c>
      <c r="X688" s="20">
        <f t="shared" si="56"/>
        <v>0</v>
      </c>
      <c r="Y688" s="20">
        <f t="shared" si="53"/>
        <v>0</v>
      </c>
      <c r="Z688" s="20">
        <f t="shared" si="54"/>
        <v>0.24999977612067276</v>
      </c>
      <c r="AA688" s="21">
        <f t="shared" si="55"/>
        <v>0.24999977612067276</v>
      </c>
    </row>
    <row r="689" spans="1:27" ht="150" outlineLevel="2" x14ac:dyDescent="0.25">
      <c r="A689" s="15" t="s">
        <v>377</v>
      </c>
      <c r="B689" s="16" t="s">
        <v>300</v>
      </c>
      <c r="C689" s="16" t="s">
        <v>192</v>
      </c>
      <c r="D689" s="16" t="s">
        <v>193</v>
      </c>
      <c r="E689" s="16" t="s">
        <v>142</v>
      </c>
      <c r="F689" s="16" t="s">
        <v>496</v>
      </c>
      <c r="G689" s="16">
        <v>2310</v>
      </c>
      <c r="H689" s="16">
        <v>3420</v>
      </c>
      <c r="I689" s="17" t="s">
        <v>456</v>
      </c>
      <c r="J689" s="18">
        <v>5827798681</v>
      </c>
      <c r="K689" s="19">
        <v>5827798681</v>
      </c>
      <c r="L689" s="19">
        <v>0</v>
      </c>
      <c r="M689" s="19">
        <v>0</v>
      </c>
      <c r="N689" s="19">
        <v>5827798681</v>
      </c>
      <c r="O689" s="19">
        <v>0</v>
      </c>
      <c r="P689" s="19">
        <v>1554356867</v>
      </c>
      <c r="Q689" s="19">
        <v>0</v>
      </c>
      <c r="R689" s="19">
        <v>0</v>
      </c>
      <c r="S689" s="19">
        <v>0</v>
      </c>
      <c r="T689" s="19">
        <v>0</v>
      </c>
      <c r="U689" s="19">
        <v>4273441814</v>
      </c>
      <c r="V689" s="19">
        <v>0</v>
      </c>
      <c r="W689" s="19">
        <v>4273441814</v>
      </c>
      <c r="X689" s="20">
        <f t="shared" si="56"/>
        <v>0</v>
      </c>
      <c r="Y689" s="20">
        <f t="shared" si="53"/>
        <v>0</v>
      </c>
      <c r="Z689" s="20">
        <f t="shared" si="54"/>
        <v>0.26671423501082331</v>
      </c>
      <c r="AA689" s="21">
        <f t="shared" si="55"/>
        <v>0.26671423501082331</v>
      </c>
    </row>
    <row r="690" spans="1:27" ht="150" outlineLevel="2" x14ac:dyDescent="0.25">
      <c r="A690" s="15" t="s">
        <v>377</v>
      </c>
      <c r="B690" s="16" t="s">
        <v>300</v>
      </c>
      <c r="C690" s="16" t="s">
        <v>192</v>
      </c>
      <c r="D690" s="16" t="s">
        <v>193</v>
      </c>
      <c r="E690" s="16" t="s">
        <v>142</v>
      </c>
      <c r="F690" s="16">
        <v>280</v>
      </c>
      <c r="G690" s="16">
        <v>2310</v>
      </c>
      <c r="H690" s="16">
        <v>3420</v>
      </c>
      <c r="I690" s="17" t="s">
        <v>457</v>
      </c>
      <c r="J690" s="18">
        <v>174588211</v>
      </c>
      <c r="K690" s="19">
        <v>174588211</v>
      </c>
      <c r="L690" s="19">
        <v>0</v>
      </c>
      <c r="M690" s="19">
        <v>0</v>
      </c>
      <c r="N690" s="19">
        <v>174588211</v>
      </c>
      <c r="O690" s="19">
        <v>0</v>
      </c>
      <c r="P690" s="19">
        <v>0</v>
      </c>
      <c r="Q690" s="19">
        <v>0</v>
      </c>
      <c r="R690" s="19">
        <v>0</v>
      </c>
      <c r="S690" s="19">
        <v>0</v>
      </c>
      <c r="T690" s="19">
        <v>0</v>
      </c>
      <c r="U690" s="19">
        <v>174588211</v>
      </c>
      <c r="V690" s="19">
        <v>0</v>
      </c>
      <c r="W690" s="19">
        <v>174588211</v>
      </c>
      <c r="X690" s="20">
        <f t="shared" si="56"/>
        <v>0</v>
      </c>
      <c r="Y690" s="20">
        <f t="shared" si="53"/>
        <v>0</v>
      </c>
      <c r="Z690" s="20">
        <f t="shared" si="54"/>
        <v>0</v>
      </c>
      <c r="AA690" s="21">
        <f t="shared" si="55"/>
        <v>0</v>
      </c>
    </row>
    <row r="691" spans="1:27" ht="90" outlineLevel="2" x14ac:dyDescent="0.25">
      <c r="A691" s="15" t="s">
        <v>377</v>
      </c>
      <c r="B691" s="16" t="s">
        <v>300</v>
      </c>
      <c r="C691" s="16" t="s">
        <v>192</v>
      </c>
      <c r="D691" s="16" t="s">
        <v>458</v>
      </c>
      <c r="E691" s="16" t="s">
        <v>459</v>
      </c>
      <c r="F691" s="16" t="s">
        <v>496</v>
      </c>
      <c r="G691" s="16">
        <v>2320</v>
      </c>
      <c r="H691" s="16">
        <v>3420</v>
      </c>
      <c r="I691" s="17" t="s">
        <v>460</v>
      </c>
      <c r="J691" s="18">
        <v>338168691</v>
      </c>
      <c r="K691" s="19">
        <v>338168691</v>
      </c>
      <c r="L691" s="19">
        <v>0</v>
      </c>
      <c r="M691" s="19">
        <v>0</v>
      </c>
      <c r="N691" s="19">
        <v>338168691</v>
      </c>
      <c r="O691" s="19">
        <v>0</v>
      </c>
      <c r="P691" s="19">
        <v>0</v>
      </c>
      <c r="Q691" s="19">
        <v>0</v>
      </c>
      <c r="R691" s="19">
        <v>0</v>
      </c>
      <c r="S691" s="19">
        <v>0</v>
      </c>
      <c r="T691" s="19">
        <v>0</v>
      </c>
      <c r="U691" s="19">
        <v>338168691</v>
      </c>
      <c r="V691" s="19">
        <v>0</v>
      </c>
      <c r="W691" s="19">
        <v>338168691</v>
      </c>
      <c r="X691" s="20">
        <f t="shared" si="56"/>
        <v>0</v>
      </c>
      <c r="Y691" s="20">
        <f t="shared" si="53"/>
        <v>0</v>
      </c>
      <c r="Z691" s="20">
        <f t="shared" si="54"/>
        <v>0</v>
      </c>
      <c r="AA691" s="21">
        <f t="shared" si="55"/>
        <v>0</v>
      </c>
    </row>
    <row r="692" spans="1:27" ht="90" outlineLevel="2" x14ac:dyDescent="0.25">
      <c r="A692" s="15" t="s">
        <v>377</v>
      </c>
      <c r="B692" s="16" t="s">
        <v>300</v>
      </c>
      <c r="C692" s="16" t="s">
        <v>192</v>
      </c>
      <c r="D692" s="16" t="s">
        <v>328</v>
      </c>
      <c r="E692" s="16" t="s">
        <v>459</v>
      </c>
      <c r="F692" s="16" t="s">
        <v>496</v>
      </c>
      <c r="G692" s="16">
        <v>2320</v>
      </c>
      <c r="H692" s="16">
        <v>3420</v>
      </c>
      <c r="I692" s="17" t="s">
        <v>461</v>
      </c>
      <c r="J692" s="18">
        <v>44403880</v>
      </c>
      <c r="K692" s="19">
        <v>44403880</v>
      </c>
      <c r="L692" s="19">
        <v>0</v>
      </c>
      <c r="M692" s="19">
        <v>0</v>
      </c>
      <c r="N692" s="19">
        <v>44403880</v>
      </c>
      <c r="O692" s="19">
        <v>0</v>
      </c>
      <c r="P692" s="19">
        <v>0</v>
      </c>
      <c r="Q692" s="19">
        <v>0</v>
      </c>
      <c r="R692" s="19">
        <v>0</v>
      </c>
      <c r="S692" s="19">
        <v>0</v>
      </c>
      <c r="T692" s="19">
        <v>0</v>
      </c>
      <c r="U692" s="19">
        <v>44403880</v>
      </c>
      <c r="V692" s="19">
        <v>0</v>
      </c>
      <c r="W692" s="19">
        <v>44403880</v>
      </c>
      <c r="X692" s="20">
        <f t="shared" si="56"/>
        <v>0</v>
      </c>
      <c r="Y692" s="20">
        <f t="shared" si="53"/>
        <v>0</v>
      </c>
      <c r="Z692" s="20">
        <f t="shared" si="54"/>
        <v>0</v>
      </c>
      <c r="AA692" s="21">
        <f t="shared" si="55"/>
        <v>0</v>
      </c>
    </row>
    <row r="693" spans="1:27" ht="90" outlineLevel="2" x14ac:dyDescent="0.25">
      <c r="A693" s="15" t="s">
        <v>377</v>
      </c>
      <c r="B693" s="16" t="s">
        <v>300</v>
      </c>
      <c r="C693" s="16" t="s">
        <v>192</v>
      </c>
      <c r="D693" s="16" t="s">
        <v>462</v>
      </c>
      <c r="E693" s="16" t="s">
        <v>459</v>
      </c>
      <c r="F693" s="16" t="s">
        <v>496</v>
      </c>
      <c r="G693" s="16">
        <v>2320</v>
      </c>
      <c r="H693" s="16">
        <v>3420</v>
      </c>
      <c r="I693" s="17" t="s">
        <v>463</v>
      </c>
      <c r="J693" s="18">
        <v>28523202</v>
      </c>
      <c r="K693" s="19">
        <v>28523202</v>
      </c>
      <c r="L693" s="19">
        <v>0</v>
      </c>
      <c r="M693" s="19">
        <v>0</v>
      </c>
      <c r="N693" s="19">
        <v>28523202</v>
      </c>
      <c r="O693" s="19">
        <v>0</v>
      </c>
      <c r="P693" s="19">
        <v>0</v>
      </c>
      <c r="Q693" s="19">
        <v>0</v>
      </c>
      <c r="R693" s="19">
        <v>0</v>
      </c>
      <c r="S693" s="19">
        <v>0</v>
      </c>
      <c r="T693" s="19">
        <v>0</v>
      </c>
      <c r="U693" s="19">
        <v>28523202</v>
      </c>
      <c r="V693" s="19">
        <v>0</v>
      </c>
      <c r="W693" s="19">
        <v>28523202</v>
      </c>
      <c r="X693" s="20">
        <f t="shared" si="56"/>
        <v>0</v>
      </c>
      <c r="Y693" s="20">
        <f t="shared" si="53"/>
        <v>0</v>
      </c>
      <c r="Z693" s="20">
        <f t="shared" si="54"/>
        <v>0</v>
      </c>
      <c r="AA693" s="21">
        <f t="shared" si="55"/>
        <v>0</v>
      </c>
    </row>
    <row r="694" spans="1:27" ht="210" outlineLevel="2" x14ac:dyDescent="0.25">
      <c r="A694" s="15" t="s">
        <v>377</v>
      </c>
      <c r="B694" s="16" t="s">
        <v>464</v>
      </c>
      <c r="C694" s="16" t="s">
        <v>192</v>
      </c>
      <c r="D694" s="16" t="s">
        <v>193</v>
      </c>
      <c r="E694" s="16" t="s">
        <v>142</v>
      </c>
      <c r="F694" s="16" t="s">
        <v>496</v>
      </c>
      <c r="G694" s="16">
        <v>2310</v>
      </c>
      <c r="H694" s="16">
        <v>3480</v>
      </c>
      <c r="I694" s="17" t="s">
        <v>483</v>
      </c>
      <c r="J694" s="18">
        <v>1073937051</v>
      </c>
      <c r="K694" s="19">
        <v>1073937051</v>
      </c>
      <c r="L694" s="19">
        <v>0</v>
      </c>
      <c r="M694" s="19">
        <v>0</v>
      </c>
      <c r="N694" s="19">
        <v>1073937051</v>
      </c>
      <c r="O694" s="19">
        <v>0</v>
      </c>
      <c r="P694" s="19">
        <v>0</v>
      </c>
      <c r="Q694" s="19">
        <v>0</v>
      </c>
      <c r="R694" s="19">
        <v>0</v>
      </c>
      <c r="S694" s="19">
        <v>0</v>
      </c>
      <c r="T694" s="19">
        <v>286434300</v>
      </c>
      <c r="U694" s="19">
        <v>1073937051</v>
      </c>
      <c r="V694" s="19">
        <v>0</v>
      </c>
      <c r="W694" s="19">
        <v>1073937051</v>
      </c>
      <c r="X694" s="20">
        <f t="shared" si="56"/>
        <v>0</v>
      </c>
      <c r="Y694" s="20">
        <f t="shared" si="53"/>
        <v>0</v>
      </c>
      <c r="Z694" s="20">
        <f t="shared" si="54"/>
        <v>0</v>
      </c>
      <c r="AA694" s="21">
        <f t="shared" si="55"/>
        <v>0</v>
      </c>
    </row>
    <row r="695" spans="1:27" ht="90" outlineLevel="2" x14ac:dyDescent="0.25">
      <c r="A695" s="15" t="s">
        <v>377</v>
      </c>
      <c r="B695" s="16" t="s">
        <v>485</v>
      </c>
      <c r="C695" s="16" t="s">
        <v>192</v>
      </c>
      <c r="D695" s="16" t="s">
        <v>328</v>
      </c>
      <c r="E695" s="16" t="s">
        <v>459</v>
      </c>
      <c r="F695" s="16" t="s">
        <v>496</v>
      </c>
      <c r="G695" s="16">
        <v>2320</v>
      </c>
      <c r="H695" s="16">
        <v>3480</v>
      </c>
      <c r="I695" s="17" t="s">
        <v>461</v>
      </c>
      <c r="J695" s="18">
        <v>50333163</v>
      </c>
      <c r="K695" s="19">
        <v>50333163</v>
      </c>
      <c r="L695" s="19">
        <v>0</v>
      </c>
      <c r="M695" s="19">
        <v>0</v>
      </c>
      <c r="N695" s="19">
        <v>50333163</v>
      </c>
      <c r="O695" s="19">
        <v>0</v>
      </c>
      <c r="P695" s="19">
        <v>0</v>
      </c>
      <c r="Q695" s="19">
        <v>0</v>
      </c>
      <c r="R695" s="19">
        <v>0</v>
      </c>
      <c r="S695" s="19">
        <v>0</v>
      </c>
      <c r="T695" s="19">
        <v>0</v>
      </c>
      <c r="U695" s="19">
        <v>50333163</v>
      </c>
      <c r="V695" s="19">
        <v>0</v>
      </c>
      <c r="W695" s="19">
        <v>50333163</v>
      </c>
      <c r="X695" s="20">
        <f t="shared" si="56"/>
        <v>0</v>
      </c>
      <c r="Y695" s="20">
        <f t="shared" si="53"/>
        <v>0</v>
      </c>
      <c r="Z695" s="20">
        <f t="shared" si="54"/>
        <v>0</v>
      </c>
      <c r="AA695" s="21">
        <f t="shared" si="55"/>
        <v>0</v>
      </c>
    </row>
    <row r="696" spans="1:27" outlineLevel="1" x14ac:dyDescent="0.25">
      <c r="A696" s="22"/>
      <c r="B696" s="23"/>
      <c r="C696" s="23" t="s">
        <v>194</v>
      </c>
      <c r="D696" s="23"/>
      <c r="E696" s="23"/>
      <c r="F696" s="23"/>
      <c r="G696" s="23"/>
      <c r="H696" s="23"/>
      <c r="I696" s="24"/>
      <c r="J696" s="25">
        <f t="shared" ref="J696:W696" si="58">SUBTOTAL(9,J681:J695)</f>
        <v>39059762798</v>
      </c>
      <c r="K696" s="26">
        <f t="shared" si="58"/>
        <v>39059762798</v>
      </c>
      <c r="L696" s="26">
        <f t="shared" si="58"/>
        <v>0</v>
      </c>
      <c r="M696" s="26">
        <f t="shared" si="58"/>
        <v>0</v>
      </c>
      <c r="N696" s="26">
        <f t="shared" si="58"/>
        <v>39059762798</v>
      </c>
      <c r="O696" s="26">
        <f t="shared" si="58"/>
        <v>0</v>
      </c>
      <c r="P696" s="26">
        <f t="shared" si="58"/>
        <v>4820296026.1800003</v>
      </c>
      <c r="Q696" s="26">
        <f t="shared" si="58"/>
        <v>0</v>
      </c>
      <c r="R696" s="26">
        <f t="shared" si="58"/>
        <v>3534706384.8200002</v>
      </c>
      <c r="S696" s="26">
        <f t="shared" si="58"/>
        <v>2957783307.8200002</v>
      </c>
      <c r="T696" s="26">
        <f t="shared" si="58"/>
        <v>286434300</v>
      </c>
      <c r="U696" s="26">
        <f t="shared" si="58"/>
        <v>30704760387</v>
      </c>
      <c r="V696" s="26">
        <f t="shared" si="58"/>
        <v>0</v>
      </c>
      <c r="W696" s="26">
        <f t="shared" si="58"/>
        <v>30704760387</v>
      </c>
      <c r="X696" s="27">
        <f t="shared" si="56"/>
        <v>9.0494824638335747E-2</v>
      </c>
      <c r="Y696" s="27">
        <f t="shared" si="53"/>
        <v>9.0494824638335747E-2</v>
      </c>
      <c r="Z696" s="27">
        <f t="shared" si="54"/>
        <v>0.1234082257772138</v>
      </c>
      <c r="AA696" s="28">
        <f t="shared" si="55"/>
        <v>0.21390305041554955</v>
      </c>
    </row>
    <row r="697" spans="1:27" ht="15.75" thickBot="1" x14ac:dyDescent="0.3">
      <c r="A697" s="29"/>
      <c r="B697" s="30"/>
      <c r="C697" s="30" t="s">
        <v>495</v>
      </c>
      <c r="D697" s="30"/>
      <c r="E697" s="30"/>
      <c r="F697" s="30"/>
      <c r="G697" s="30"/>
      <c r="H697" s="30"/>
      <c r="I697" s="31"/>
      <c r="J697" s="32">
        <f t="shared" ref="J697:W697" si="59">SUBTOTAL(9,J10:J695)</f>
        <v>2528217413232</v>
      </c>
      <c r="K697" s="33">
        <f t="shared" si="59"/>
        <v>2613603449647.1797</v>
      </c>
      <c r="L697" s="33">
        <f t="shared" si="59"/>
        <v>0</v>
      </c>
      <c r="M697" s="33">
        <f t="shared" si="59"/>
        <v>0</v>
      </c>
      <c r="N697" s="33">
        <f t="shared" si="59"/>
        <v>2613603449647.1797</v>
      </c>
      <c r="O697" s="33">
        <f t="shared" si="59"/>
        <v>1112851525.9200001</v>
      </c>
      <c r="P697" s="33">
        <f t="shared" si="59"/>
        <v>239518597471.0899</v>
      </c>
      <c r="Q697" s="33">
        <f t="shared" si="59"/>
        <v>128015918.83000001</v>
      </c>
      <c r="R697" s="33">
        <f t="shared" si="59"/>
        <v>483219730040.81042</v>
      </c>
      <c r="S697" s="33">
        <f t="shared" si="59"/>
        <v>454361205402.29028</v>
      </c>
      <c r="T697" s="33">
        <f t="shared" si="59"/>
        <v>1213646318683.0105</v>
      </c>
      <c r="U697" s="33">
        <f t="shared" si="59"/>
        <v>1889624254690.5305</v>
      </c>
      <c r="V697" s="33">
        <f t="shared" si="59"/>
        <v>4224413232</v>
      </c>
      <c r="W697" s="33">
        <f t="shared" si="59"/>
        <v>1885399841458.5303</v>
      </c>
      <c r="X697" s="34">
        <f t="shared" si="56"/>
        <v>0.18488639893172856</v>
      </c>
      <c r="Y697" s="34">
        <f t="shared" si="53"/>
        <v>0.18488639893172856</v>
      </c>
      <c r="Z697" s="34">
        <f t="shared" si="54"/>
        <v>9.2117824893574021E-2</v>
      </c>
      <c r="AA697" s="35">
        <f t="shared" si="55"/>
        <v>0.2770042238253026</v>
      </c>
    </row>
    <row r="698" spans="1:27" x14ac:dyDescent="0.25">
      <c r="A698" s="36"/>
      <c r="B698" s="36"/>
      <c r="C698" s="36"/>
      <c r="D698" s="36"/>
      <c r="E698" s="36"/>
      <c r="F698" s="36"/>
      <c r="G698" s="36"/>
      <c r="H698" s="36"/>
      <c r="I698" s="37"/>
      <c r="J698" s="38"/>
      <c r="K698" s="39"/>
      <c r="L698" s="39"/>
      <c r="M698" s="39"/>
      <c r="N698" s="39"/>
      <c r="O698" s="39"/>
      <c r="P698" s="39"/>
      <c r="Q698" s="39"/>
      <c r="R698" s="39"/>
      <c r="S698" s="39"/>
      <c r="T698" s="39"/>
      <c r="U698" s="39"/>
      <c r="V698" s="39"/>
      <c r="W698" s="39"/>
      <c r="X698" s="40"/>
      <c r="Y698" s="40"/>
      <c r="Z698" s="40"/>
      <c r="AA698" s="40"/>
    </row>
    <row r="699" spans="1:27" x14ac:dyDescent="0.25">
      <c r="A699" s="36"/>
      <c r="B699" s="36"/>
      <c r="C699" s="36"/>
      <c r="D699" s="36"/>
      <c r="E699" s="36"/>
      <c r="F699" s="36"/>
      <c r="G699" s="36"/>
      <c r="H699" s="36"/>
      <c r="I699" s="37"/>
      <c r="J699" s="38"/>
      <c r="K699" s="39"/>
      <c r="L699" s="39"/>
      <c r="M699" s="39"/>
      <c r="N699" s="39"/>
      <c r="O699" s="39"/>
      <c r="P699" s="39"/>
      <c r="Q699" s="39"/>
      <c r="R699" s="39"/>
      <c r="S699" s="39"/>
      <c r="T699" s="39"/>
      <c r="U699" s="39"/>
      <c r="V699" s="39"/>
      <c r="W699" s="39"/>
      <c r="X699" s="40"/>
      <c r="Y699" s="40"/>
      <c r="Z699" s="40"/>
      <c r="AA699" s="40"/>
    </row>
    <row r="700" spans="1:27" x14ac:dyDescent="0.25">
      <c r="A700" s="36"/>
      <c r="B700" s="36"/>
      <c r="C700" s="36"/>
      <c r="D700" s="36"/>
      <c r="E700" s="36"/>
      <c r="F700" s="36"/>
      <c r="G700" s="36"/>
      <c r="H700" s="36"/>
      <c r="I700" s="37"/>
      <c r="J700" s="38"/>
      <c r="K700" s="39"/>
      <c r="L700" s="39"/>
      <c r="M700" s="39"/>
      <c r="N700" s="39"/>
      <c r="O700" s="39"/>
      <c r="P700" s="39"/>
      <c r="Q700" s="39"/>
      <c r="R700" s="39"/>
      <c r="S700" s="39"/>
      <c r="T700" s="39"/>
      <c r="U700" s="39"/>
      <c r="V700" s="39"/>
      <c r="W700" s="39"/>
      <c r="X700" s="40"/>
      <c r="Y700" s="40"/>
      <c r="Z700" s="40"/>
      <c r="AA700" s="40"/>
    </row>
    <row r="701" spans="1:27" x14ac:dyDescent="0.25">
      <c r="A701" s="36"/>
      <c r="B701" s="36"/>
      <c r="C701" s="36"/>
      <c r="D701" s="36"/>
      <c r="E701" s="36"/>
      <c r="F701" s="36"/>
      <c r="G701" s="36"/>
      <c r="H701" s="36"/>
      <c r="I701" s="37"/>
      <c r="J701" s="38"/>
      <c r="K701" s="39"/>
      <c r="L701" s="39"/>
      <c r="M701" s="39"/>
      <c r="N701" s="39"/>
      <c r="O701" s="39"/>
      <c r="P701" s="39"/>
      <c r="Q701" s="39"/>
      <c r="R701" s="39"/>
      <c r="S701" s="39"/>
      <c r="T701" s="39"/>
      <c r="U701" s="39"/>
      <c r="V701" s="39"/>
      <c r="W701" s="39"/>
      <c r="X701" s="40"/>
      <c r="Y701" s="40"/>
      <c r="Z701" s="40"/>
      <c r="AA701" s="40"/>
    </row>
    <row r="702" spans="1:27" x14ac:dyDescent="0.25">
      <c r="A702" s="36"/>
      <c r="B702" s="36"/>
      <c r="C702" s="36"/>
      <c r="D702" s="36"/>
      <c r="E702" s="36"/>
      <c r="F702" s="36"/>
      <c r="G702" s="36"/>
      <c r="H702" s="36"/>
      <c r="I702" s="37"/>
      <c r="J702" s="38"/>
      <c r="K702" s="39"/>
      <c r="L702" s="39"/>
      <c r="M702" s="39"/>
      <c r="N702" s="39"/>
      <c r="O702" s="39"/>
      <c r="P702" s="39"/>
      <c r="Q702" s="39"/>
      <c r="R702" s="39"/>
      <c r="S702" s="39"/>
      <c r="T702" s="39"/>
      <c r="U702" s="39"/>
      <c r="V702" s="39"/>
      <c r="W702" s="39"/>
      <c r="X702" s="40"/>
      <c r="Y702" s="40"/>
      <c r="Z702" s="40"/>
      <c r="AA702" s="40"/>
    </row>
    <row r="703" spans="1:27" x14ac:dyDescent="0.25">
      <c r="A703" s="36"/>
      <c r="B703" s="36"/>
      <c r="C703" s="36"/>
      <c r="D703" s="36"/>
      <c r="E703" s="36"/>
      <c r="F703" s="36"/>
      <c r="G703" s="36"/>
      <c r="H703" s="36"/>
      <c r="I703" s="37"/>
      <c r="J703" s="38"/>
      <c r="K703" s="39"/>
      <c r="L703" s="39"/>
      <c r="M703" s="39"/>
      <c r="N703" s="39"/>
      <c r="O703" s="39"/>
      <c r="P703" s="39"/>
      <c r="Q703" s="39"/>
      <c r="R703" s="39"/>
      <c r="S703" s="39"/>
      <c r="T703" s="39"/>
      <c r="U703" s="39"/>
      <c r="V703" s="39"/>
      <c r="W703" s="39"/>
      <c r="X703" s="40"/>
      <c r="Y703" s="40"/>
      <c r="Z703" s="40"/>
      <c r="AA703" s="40"/>
    </row>
    <row r="704" spans="1:27" x14ac:dyDescent="0.25">
      <c r="A704" s="36"/>
      <c r="B704" s="36"/>
      <c r="C704" s="36"/>
      <c r="D704" s="36"/>
      <c r="E704" s="36"/>
      <c r="F704" s="36"/>
      <c r="G704" s="36"/>
      <c r="H704" s="36"/>
      <c r="I704" s="37"/>
      <c r="J704" s="38"/>
      <c r="K704" s="39"/>
      <c r="L704" s="39"/>
      <c r="M704" s="39"/>
      <c r="N704" s="39"/>
      <c r="O704" s="39"/>
      <c r="P704" s="39"/>
      <c r="Q704" s="39"/>
      <c r="R704" s="39"/>
      <c r="S704" s="39"/>
      <c r="T704" s="39"/>
      <c r="U704" s="39"/>
      <c r="V704" s="39"/>
      <c r="W704" s="39"/>
      <c r="X704" s="40"/>
      <c r="Y704" s="40"/>
      <c r="Z704" s="40"/>
      <c r="AA704" s="40"/>
    </row>
    <row r="705" spans="1:27" x14ac:dyDescent="0.25">
      <c r="A705" s="36"/>
      <c r="B705" s="36"/>
      <c r="C705" s="36"/>
      <c r="D705" s="36"/>
      <c r="E705" s="36"/>
      <c r="F705" s="36"/>
      <c r="G705" s="36"/>
      <c r="H705" s="36"/>
      <c r="I705" s="37"/>
      <c r="J705" s="38"/>
      <c r="K705" s="39"/>
      <c r="L705" s="39"/>
      <c r="M705" s="39"/>
      <c r="N705" s="39"/>
      <c r="O705" s="39"/>
      <c r="P705" s="39"/>
      <c r="Q705" s="39"/>
      <c r="R705" s="39"/>
      <c r="S705" s="39"/>
      <c r="T705" s="39"/>
      <c r="U705" s="39"/>
      <c r="V705" s="39"/>
      <c r="W705" s="39"/>
      <c r="X705" s="40"/>
      <c r="Y705" s="40"/>
      <c r="Z705" s="40"/>
      <c r="AA705" s="40"/>
    </row>
    <row r="706" spans="1:27" x14ac:dyDescent="0.25">
      <c r="A706" s="36"/>
      <c r="B706" s="36"/>
      <c r="C706" s="36"/>
      <c r="D706" s="36"/>
      <c r="E706" s="36"/>
      <c r="F706" s="36"/>
      <c r="G706" s="36"/>
      <c r="H706" s="36"/>
      <c r="I706" s="37"/>
      <c r="J706" s="38"/>
      <c r="K706" s="39"/>
      <c r="L706" s="39"/>
      <c r="M706" s="39"/>
      <c r="N706" s="39"/>
      <c r="O706" s="39"/>
      <c r="P706" s="39"/>
      <c r="Q706" s="39"/>
      <c r="R706" s="39"/>
      <c r="S706" s="39"/>
      <c r="T706" s="39"/>
      <c r="U706" s="39"/>
      <c r="V706" s="39"/>
      <c r="W706" s="39"/>
      <c r="X706" s="40"/>
      <c r="Y706" s="40"/>
      <c r="Z706" s="40"/>
      <c r="AA706" s="40"/>
    </row>
    <row r="707" spans="1:27" x14ac:dyDescent="0.25">
      <c r="A707" s="36"/>
      <c r="B707" s="36"/>
      <c r="C707" s="36"/>
      <c r="D707" s="36"/>
      <c r="E707" s="36"/>
      <c r="F707" s="36"/>
      <c r="G707" s="36"/>
      <c r="H707" s="36"/>
      <c r="I707" s="37"/>
      <c r="J707" s="38"/>
      <c r="K707" s="39"/>
      <c r="L707" s="39"/>
      <c r="M707" s="39"/>
      <c r="N707" s="39"/>
      <c r="O707" s="39"/>
      <c r="P707" s="39"/>
      <c r="Q707" s="39"/>
      <c r="R707" s="39"/>
      <c r="S707" s="39"/>
      <c r="T707" s="39"/>
      <c r="U707" s="39"/>
      <c r="V707" s="39"/>
      <c r="W707" s="39"/>
      <c r="X707" s="40"/>
      <c r="Y707" s="40"/>
      <c r="Z707" s="40"/>
      <c r="AA707" s="40"/>
    </row>
    <row r="708" spans="1:27" x14ac:dyDescent="0.25">
      <c r="A708" s="36"/>
      <c r="B708" s="36"/>
      <c r="C708" s="36"/>
      <c r="D708" s="36"/>
      <c r="E708" s="36"/>
      <c r="F708" s="36"/>
      <c r="G708" s="36"/>
      <c r="H708" s="36"/>
      <c r="I708" s="37"/>
      <c r="J708" s="38"/>
      <c r="K708" s="39"/>
      <c r="L708" s="39"/>
      <c r="M708" s="39"/>
      <c r="N708" s="39"/>
      <c r="O708" s="39"/>
      <c r="P708" s="39"/>
      <c r="Q708" s="39"/>
      <c r="R708" s="39"/>
      <c r="S708" s="39"/>
      <c r="T708" s="39"/>
      <c r="U708" s="39"/>
      <c r="V708" s="39"/>
      <c r="W708" s="39"/>
      <c r="X708" s="40"/>
      <c r="Y708" s="40"/>
      <c r="Z708" s="40"/>
      <c r="AA708" s="40"/>
    </row>
    <row r="709" spans="1:27" x14ac:dyDescent="0.25">
      <c r="A709" s="36"/>
      <c r="B709" s="36"/>
      <c r="C709" s="36"/>
      <c r="D709" s="36"/>
      <c r="E709" s="36"/>
      <c r="F709" s="36"/>
      <c r="G709" s="36"/>
      <c r="H709" s="36"/>
      <c r="I709" s="37"/>
      <c r="J709" s="38"/>
      <c r="K709" s="39"/>
      <c r="L709" s="39"/>
      <c r="M709" s="39"/>
      <c r="N709" s="39"/>
      <c r="O709" s="39"/>
      <c r="P709" s="39"/>
      <c r="Q709" s="39"/>
      <c r="R709" s="39"/>
      <c r="S709" s="39"/>
      <c r="T709" s="39"/>
      <c r="U709" s="39"/>
      <c r="V709" s="39"/>
      <c r="W709" s="39"/>
      <c r="X709" s="40"/>
      <c r="Y709" s="40"/>
      <c r="Z709" s="40"/>
      <c r="AA709" s="40"/>
    </row>
    <row r="710" spans="1:27" x14ac:dyDescent="0.25">
      <c r="A710" s="36"/>
      <c r="B710" s="36"/>
      <c r="C710" s="36"/>
      <c r="D710" s="36"/>
      <c r="E710" s="36"/>
      <c r="F710" s="36"/>
      <c r="G710" s="36"/>
      <c r="H710" s="36"/>
      <c r="I710" s="37"/>
      <c r="J710" s="38"/>
      <c r="K710" s="39"/>
      <c r="L710" s="39"/>
      <c r="M710" s="39"/>
      <c r="N710" s="39"/>
      <c r="O710" s="39"/>
      <c r="P710" s="39"/>
      <c r="Q710" s="39"/>
      <c r="R710" s="39"/>
      <c r="S710" s="39"/>
      <c r="T710" s="39"/>
      <c r="U710" s="39"/>
      <c r="V710" s="39"/>
      <c r="W710" s="39"/>
      <c r="X710" s="40"/>
      <c r="Y710" s="40"/>
      <c r="Z710" s="40"/>
      <c r="AA710" s="40"/>
    </row>
    <row r="711" spans="1:27" x14ac:dyDescent="0.25">
      <c r="A711" s="36"/>
      <c r="B711" s="36"/>
      <c r="C711" s="36"/>
      <c r="D711" s="36"/>
      <c r="E711" s="36"/>
      <c r="F711" s="36"/>
      <c r="G711" s="36"/>
      <c r="H711" s="36"/>
      <c r="I711" s="37"/>
      <c r="J711" s="38"/>
      <c r="K711" s="39"/>
      <c r="L711" s="39"/>
      <c r="M711" s="39"/>
      <c r="N711" s="39"/>
      <c r="O711" s="39"/>
      <c r="P711" s="39"/>
      <c r="Q711" s="39"/>
      <c r="R711" s="39"/>
      <c r="S711" s="39"/>
      <c r="T711" s="39"/>
      <c r="U711" s="39"/>
      <c r="V711" s="39"/>
      <c r="W711" s="39"/>
      <c r="X711" s="40"/>
      <c r="Y711" s="40"/>
      <c r="Z711" s="40"/>
      <c r="AA711" s="40"/>
    </row>
    <row r="712" spans="1:27" x14ac:dyDescent="0.25">
      <c r="A712" s="36"/>
      <c r="B712" s="36"/>
      <c r="C712" s="36"/>
      <c r="D712" s="36"/>
      <c r="E712" s="36"/>
      <c r="F712" s="36"/>
      <c r="G712" s="36"/>
      <c r="H712" s="36"/>
      <c r="I712" s="37"/>
      <c r="J712" s="38"/>
      <c r="K712" s="39"/>
      <c r="L712" s="39"/>
      <c r="M712" s="39"/>
      <c r="N712" s="39"/>
      <c r="O712" s="39"/>
      <c r="P712" s="39"/>
      <c r="Q712" s="39"/>
      <c r="R712" s="39"/>
      <c r="S712" s="39"/>
      <c r="T712" s="39"/>
      <c r="U712" s="39"/>
      <c r="V712" s="39"/>
      <c r="W712" s="39"/>
      <c r="X712" s="40"/>
      <c r="Y712" s="40"/>
      <c r="Z712" s="40"/>
      <c r="AA712" s="40"/>
    </row>
    <row r="713" spans="1:27" x14ac:dyDescent="0.25">
      <c r="A713" s="36"/>
      <c r="B713" s="36"/>
      <c r="C713" s="36"/>
      <c r="D713" s="36"/>
      <c r="E713" s="36"/>
      <c r="F713" s="36"/>
      <c r="G713" s="36"/>
      <c r="H713" s="36"/>
      <c r="I713" s="37"/>
      <c r="J713" s="38"/>
      <c r="K713" s="39"/>
      <c r="L713" s="39"/>
      <c r="M713" s="39"/>
      <c r="N713" s="39"/>
      <c r="O713" s="39"/>
      <c r="P713" s="39"/>
      <c r="Q713" s="39"/>
      <c r="R713" s="39"/>
      <c r="S713" s="39"/>
      <c r="T713" s="39"/>
      <c r="U713" s="39"/>
      <c r="V713" s="39"/>
      <c r="W713" s="39"/>
      <c r="X713" s="40"/>
      <c r="Y713" s="40"/>
      <c r="Z713" s="40"/>
      <c r="AA713" s="40"/>
    </row>
    <row r="714" spans="1:27" x14ac:dyDescent="0.25">
      <c r="A714" s="36"/>
      <c r="B714" s="36"/>
      <c r="C714" s="36"/>
      <c r="D714" s="36"/>
      <c r="E714" s="36"/>
      <c r="F714" s="36"/>
      <c r="G714" s="36"/>
      <c r="H714" s="36"/>
      <c r="I714" s="37"/>
      <c r="J714" s="38"/>
      <c r="K714" s="39"/>
      <c r="L714" s="39"/>
      <c r="M714" s="39"/>
      <c r="N714" s="39"/>
      <c r="O714" s="39"/>
      <c r="P714" s="39"/>
      <c r="Q714" s="39"/>
      <c r="R714" s="39"/>
      <c r="S714" s="39"/>
      <c r="T714" s="39"/>
      <c r="U714" s="39"/>
      <c r="V714" s="39"/>
      <c r="W714" s="39"/>
      <c r="X714" s="40"/>
      <c r="Y714" s="40"/>
      <c r="Z714" s="40"/>
      <c r="AA714" s="40"/>
    </row>
    <row r="715" spans="1:27" x14ac:dyDescent="0.25">
      <c r="A715" s="36"/>
      <c r="B715" s="36"/>
      <c r="C715" s="36"/>
      <c r="D715" s="36"/>
      <c r="E715" s="36"/>
      <c r="F715" s="36"/>
      <c r="G715" s="36"/>
      <c r="H715" s="36"/>
      <c r="I715" s="37"/>
      <c r="J715" s="38"/>
      <c r="K715" s="39"/>
      <c r="L715" s="39"/>
      <c r="M715" s="39"/>
      <c r="N715" s="39"/>
      <c r="O715" s="39"/>
      <c r="P715" s="39"/>
      <c r="Q715" s="39"/>
      <c r="R715" s="39"/>
      <c r="S715" s="39"/>
      <c r="T715" s="39"/>
      <c r="U715" s="39"/>
      <c r="V715" s="39"/>
      <c r="W715" s="39"/>
      <c r="X715" s="40"/>
      <c r="Y715" s="40"/>
      <c r="Z715" s="40"/>
      <c r="AA715" s="40"/>
    </row>
    <row r="716" spans="1:27" x14ac:dyDescent="0.25">
      <c r="A716" s="36"/>
      <c r="B716" s="36"/>
      <c r="C716" s="36"/>
      <c r="D716" s="36"/>
      <c r="E716" s="36"/>
      <c r="F716" s="36"/>
      <c r="G716" s="36"/>
      <c r="H716" s="36"/>
      <c r="I716" s="37"/>
      <c r="J716" s="38"/>
      <c r="K716" s="39"/>
      <c r="L716" s="39"/>
      <c r="M716" s="39"/>
      <c r="N716" s="39"/>
      <c r="O716" s="39"/>
      <c r="P716" s="39"/>
      <c r="Q716" s="39"/>
      <c r="R716" s="39"/>
      <c r="S716" s="39"/>
      <c r="T716" s="39"/>
      <c r="U716" s="39"/>
      <c r="V716" s="39"/>
      <c r="W716" s="39"/>
      <c r="X716" s="40"/>
      <c r="Y716" s="40"/>
      <c r="Z716" s="40"/>
      <c r="AA716" s="40"/>
    </row>
    <row r="717" spans="1:27" x14ac:dyDescent="0.25">
      <c r="A717" s="36"/>
      <c r="B717" s="36"/>
      <c r="C717" s="36"/>
      <c r="D717" s="36"/>
      <c r="E717" s="36"/>
      <c r="F717" s="36"/>
      <c r="G717" s="36"/>
      <c r="H717" s="36"/>
      <c r="I717" s="37"/>
      <c r="J717" s="38"/>
      <c r="K717" s="39"/>
      <c r="L717" s="39"/>
      <c r="M717" s="39"/>
      <c r="N717" s="39"/>
      <c r="O717" s="39"/>
      <c r="P717" s="39"/>
      <c r="Q717" s="39"/>
      <c r="R717" s="39"/>
      <c r="S717" s="39"/>
      <c r="T717" s="39"/>
      <c r="U717" s="39"/>
      <c r="V717" s="39"/>
      <c r="W717" s="39"/>
      <c r="X717" s="40"/>
      <c r="Y717" s="40"/>
      <c r="Z717" s="40"/>
      <c r="AA717" s="40"/>
    </row>
    <row r="718" spans="1:27" x14ac:dyDescent="0.25">
      <c r="A718" s="36"/>
      <c r="B718" s="36"/>
      <c r="C718" s="36"/>
      <c r="D718" s="36"/>
      <c r="E718" s="36"/>
      <c r="F718" s="36"/>
      <c r="G718" s="36"/>
      <c r="H718" s="36"/>
      <c r="I718" s="37"/>
      <c r="J718" s="38"/>
      <c r="K718" s="39"/>
      <c r="L718" s="39"/>
      <c r="M718" s="39"/>
      <c r="N718" s="39"/>
      <c r="O718" s="39"/>
      <c r="P718" s="39"/>
      <c r="Q718" s="39"/>
      <c r="R718" s="39"/>
      <c r="S718" s="39"/>
      <c r="T718" s="39"/>
      <c r="U718" s="39"/>
      <c r="V718" s="39"/>
      <c r="W718" s="39"/>
      <c r="X718" s="40"/>
      <c r="Y718" s="40"/>
      <c r="Z718" s="40"/>
      <c r="AA718" s="40"/>
    </row>
    <row r="719" spans="1:27" x14ac:dyDescent="0.25">
      <c r="A719" s="36"/>
      <c r="B719" s="36"/>
      <c r="C719" s="36"/>
      <c r="D719" s="36"/>
      <c r="E719" s="36"/>
      <c r="F719" s="36"/>
      <c r="G719" s="36"/>
      <c r="H719" s="36"/>
      <c r="I719" s="37"/>
      <c r="J719" s="38"/>
      <c r="K719" s="39"/>
      <c r="L719" s="39"/>
      <c r="M719" s="39"/>
      <c r="N719" s="39"/>
      <c r="O719" s="39"/>
      <c r="P719" s="39"/>
      <c r="Q719" s="39"/>
      <c r="R719" s="39"/>
      <c r="S719" s="39"/>
      <c r="T719" s="39"/>
      <c r="U719" s="39"/>
      <c r="V719" s="39"/>
      <c r="W719" s="39"/>
      <c r="X719" s="40"/>
      <c r="Y719" s="40"/>
      <c r="Z719" s="40"/>
      <c r="AA719" s="40"/>
    </row>
    <row r="720" spans="1:27" x14ac:dyDescent="0.25">
      <c r="A720" s="36"/>
      <c r="B720" s="36"/>
      <c r="C720" s="36"/>
      <c r="D720" s="36"/>
      <c r="E720" s="36"/>
      <c r="F720" s="36"/>
      <c r="G720" s="36"/>
      <c r="H720" s="36"/>
      <c r="I720" s="37"/>
      <c r="J720" s="38"/>
      <c r="K720" s="39"/>
      <c r="L720" s="39"/>
      <c r="M720" s="39"/>
      <c r="N720" s="39"/>
      <c r="O720" s="39"/>
      <c r="P720" s="39"/>
      <c r="Q720" s="39"/>
      <c r="R720" s="39"/>
      <c r="S720" s="39"/>
      <c r="T720" s="39"/>
      <c r="U720" s="39"/>
      <c r="V720" s="39"/>
      <c r="W720" s="39"/>
      <c r="X720" s="40"/>
      <c r="Y720" s="40"/>
      <c r="Z720" s="40"/>
      <c r="AA720" s="40"/>
    </row>
    <row r="721" spans="1:27" x14ac:dyDescent="0.25">
      <c r="A721" s="36"/>
      <c r="B721" s="36"/>
      <c r="C721" s="36"/>
      <c r="D721" s="36"/>
      <c r="E721" s="36"/>
      <c r="F721" s="36"/>
      <c r="G721" s="36"/>
      <c r="H721" s="36"/>
      <c r="I721" s="37"/>
      <c r="J721" s="38"/>
      <c r="K721" s="39"/>
      <c r="L721" s="39"/>
      <c r="M721" s="39"/>
      <c r="N721" s="39"/>
      <c r="O721" s="39"/>
      <c r="P721" s="39"/>
      <c r="Q721" s="39"/>
      <c r="R721" s="39"/>
      <c r="S721" s="39"/>
      <c r="T721" s="39"/>
      <c r="U721" s="39"/>
      <c r="V721" s="39"/>
      <c r="W721" s="39"/>
      <c r="X721" s="40"/>
      <c r="Y721" s="40"/>
      <c r="Z721" s="40"/>
      <c r="AA721" s="40"/>
    </row>
    <row r="722" spans="1:27" x14ac:dyDescent="0.25">
      <c r="A722" s="36"/>
      <c r="B722" s="36"/>
      <c r="C722" s="36"/>
      <c r="D722" s="36"/>
      <c r="E722" s="36"/>
      <c r="F722" s="36"/>
      <c r="G722" s="36"/>
      <c r="H722" s="36"/>
      <c r="I722" s="37"/>
      <c r="J722" s="38"/>
      <c r="K722" s="39"/>
      <c r="L722" s="39"/>
      <c r="M722" s="39"/>
      <c r="N722" s="39"/>
      <c r="O722" s="39"/>
      <c r="P722" s="39"/>
      <c r="Q722" s="39"/>
      <c r="R722" s="39"/>
      <c r="S722" s="39"/>
      <c r="T722" s="39"/>
      <c r="U722" s="39"/>
      <c r="V722" s="39"/>
      <c r="W722" s="39"/>
      <c r="X722" s="40"/>
      <c r="Y722" s="40"/>
      <c r="Z722" s="40"/>
      <c r="AA722" s="40"/>
    </row>
    <row r="723" spans="1:27" x14ac:dyDescent="0.25">
      <c r="A723" s="36"/>
      <c r="B723" s="36"/>
      <c r="C723" s="36"/>
      <c r="D723" s="36"/>
      <c r="E723" s="36"/>
      <c r="F723" s="36"/>
      <c r="G723" s="36"/>
      <c r="H723" s="36"/>
      <c r="I723" s="37"/>
      <c r="J723" s="38"/>
      <c r="K723" s="39"/>
      <c r="L723" s="39"/>
      <c r="M723" s="39"/>
      <c r="N723" s="39"/>
      <c r="O723" s="39"/>
      <c r="P723" s="39"/>
      <c r="Q723" s="39"/>
      <c r="R723" s="39"/>
      <c r="S723" s="39"/>
      <c r="T723" s="39"/>
      <c r="U723" s="39"/>
      <c r="V723" s="39"/>
      <c r="W723" s="39"/>
      <c r="X723" s="40"/>
      <c r="Y723" s="40"/>
      <c r="Z723" s="40"/>
      <c r="AA723" s="40"/>
    </row>
    <row r="724" spans="1:27" x14ac:dyDescent="0.25">
      <c r="A724" s="36"/>
      <c r="B724" s="36"/>
      <c r="C724" s="36"/>
      <c r="D724" s="36"/>
      <c r="E724" s="36"/>
      <c r="F724" s="36"/>
      <c r="G724" s="36"/>
      <c r="H724" s="36"/>
      <c r="I724" s="37"/>
      <c r="J724" s="38"/>
      <c r="K724" s="39"/>
      <c r="L724" s="39"/>
      <c r="M724" s="39"/>
      <c r="N724" s="39"/>
      <c r="O724" s="39"/>
      <c r="P724" s="39"/>
      <c r="Q724" s="39"/>
      <c r="R724" s="39"/>
      <c r="S724" s="39"/>
      <c r="T724" s="39"/>
      <c r="U724" s="39"/>
      <c r="V724" s="39"/>
      <c r="W724" s="39"/>
      <c r="X724" s="40"/>
      <c r="Y724" s="40"/>
      <c r="Z724" s="40"/>
      <c r="AA724" s="40"/>
    </row>
    <row r="725" spans="1:27" x14ac:dyDescent="0.25">
      <c r="A725" s="36"/>
      <c r="B725" s="36"/>
      <c r="C725" s="36"/>
      <c r="D725" s="36"/>
      <c r="E725" s="36"/>
      <c r="F725" s="36"/>
      <c r="G725" s="36"/>
      <c r="H725" s="36"/>
      <c r="I725" s="37"/>
      <c r="J725" s="38"/>
      <c r="K725" s="39"/>
      <c r="L725" s="39"/>
      <c r="M725" s="39"/>
      <c r="N725" s="39"/>
      <c r="O725" s="39"/>
      <c r="P725" s="39"/>
      <c r="Q725" s="39"/>
      <c r="R725" s="39"/>
      <c r="S725" s="39"/>
      <c r="T725" s="39"/>
      <c r="U725" s="39"/>
      <c r="V725" s="39"/>
      <c r="W725" s="39"/>
      <c r="X725" s="40"/>
      <c r="Y725" s="40"/>
      <c r="Z725" s="40"/>
      <c r="AA725" s="40"/>
    </row>
    <row r="726" spans="1:27" x14ac:dyDescent="0.25">
      <c r="A726" s="36"/>
      <c r="B726" s="36"/>
      <c r="C726" s="36"/>
      <c r="D726" s="36"/>
      <c r="E726" s="36"/>
      <c r="F726" s="36"/>
      <c r="G726" s="36"/>
      <c r="H726" s="36"/>
      <c r="I726" s="37"/>
      <c r="J726" s="38"/>
      <c r="K726" s="39"/>
      <c r="L726" s="39"/>
      <c r="M726" s="39"/>
      <c r="N726" s="39"/>
      <c r="O726" s="39"/>
      <c r="P726" s="39"/>
      <c r="Q726" s="39"/>
      <c r="R726" s="39"/>
      <c r="S726" s="39"/>
      <c r="T726" s="39"/>
      <c r="U726" s="39"/>
      <c r="V726" s="39"/>
      <c r="W726" s="39"/>
      <c r="X726" s="40"/>
      <c r="Y726" s="40"/>
      <c r="Z726" s="40"/>
      <c r="AA726" s="40"/>
    </row>
    <row r="727" spans="1:27" x14ac:dyDescent="0.25">
      <c r="A727" s="36"/>
      <c r="B727" s="36"/>
      <c r="C727" s="36"/>
      <c r="D727" s="36"/>
      <c r="E727" s="36"/>
      <c r="F727" s="36"/>
      <c r="G727" s="36"/>
      <c r="H727" s="36"/>
      <c r="I727" s="37"/>
      <c r="J727" s="38"/>
      <c r="K727" s="39"/>
      <c r="L727" s="39"/>
      <c r="M727" s="39"/>
      <c r="N727" s="39"/>
      <c r="O727" s="39"/>
      <c r="P727" s="39"/>
      <c r="Q727" s="39"/>
      <c r="R727" s="39"/>
      <c r="S727" s="39"/>
      <c r="T727" s="39"/>
      <c r="U727" s="39"/>
      <c r="V727" s="39"/>
      <c r="W727" s="39"/>
      <c r="X727" s="40"/>
      <c r="Y727" s="40"/>
      <c r="Z727" s="40"/>
      <c r="AA727" s="40"/>
    </row>
    <row r="728" spans="1:27" x14ac:dyDescent="0.25">
      <c r="A728" s="36"/>
      <c r="B728" s="36"/>
      <c r="C728" s="36"/>
      <c r="D728" s="36"/>
      <c r="E728" s="36"/>
      <c r="F728" s="36"/>
      <c r="G728" s="36"/>
      <c r="H728" s="36"/>
      <c r="I728" s="37"/>
      <c r="J728" s="38"/>
      <c r="K728" s="39"/>
      <c r="L728" s="39"/>
      <c r="M728" s="39"/>
      <c r="N728" s="39"/>
      <c r="O728" s="39"/>
      <c r="P728" s="39"/>
      <c r="Q728" s="39"/>
      <c r="R728" s="39"/>
      <c r="S728" s="39"/>
      <c r="T728" s="39"/>
      <c r="U728" s="39"/>
      <c r="V728" s="39"/>
      <c r="W728" s="39"/>
      <c r="X728" s="40"/>
      <c r="Y728" s="40"/>
      <c r="Z728" s="40"/>
      <c r="AA728" s="40"/>
    </row>
    <row r="729" spans="1:27" x14ac:dyDescent="0.25">
      <c r="A729" s="36"/>
      <c r="B729" s="36"/>
      <c r="C729" s="36"/>
      <c r="D729" s="36"/>
      <c r="E729" s="36"/>
      <c r="F729" s="36"/>
      <c r="G729" s="36"/>
      <c r="H729" s="36"/>
      <c r="I729" s="37"/>
      <c r="J729" s="38"/>
      <c r="K729" s="39"/>
      <c r="L729" s="39"/>
      <c r="M729" s="39"/>
      <c r="N729" s="39"/>
      <c r="O729" s="39"/>
      <c r="P729" s="39"/>
      <c r="Q729" s="39"/>
      <c r="R729" s="39"/>
      <c r="S729" s="39"/>
      <c r="T729" s="39"/>
      <c r="U729" s="39"/>
      <c r="V729" s="39"/>
      <c r="W729" s="39"/>
      <c r="X729" s="40"/>
      <c r="Y729" s="40"/>
      <c r="Z729" s="40"/>
      <c r="AA729" s="40"/>
    </row>
    <row r="730" spans="1:27" x14ac:dyDescent="0.25">
      <c r="A730" s="36"/>
      <c r="B730" s="36"/>
      <c r="C730" s="36"/>
      <c r="D730" s="36"/>
      <c r="E730" s="36"/>
      <c r="F730" s="36"/>
      <c r="G730" s="36"/>
      <c r="H730" s="36"/>
      <c r="I730" s="37"/>
      <c r="J730" s="38"/>
      <c r="K730" s="39"/>
      <c r="L730" s="39"/>
      <c r="M730" s="39"/>
      <c r="N730" s="39"/>
      <c r="O730" s="39"/>
      <c r="P730" s="39"/>
      <c r="Q730" s="39"/>
      <c r="R730" s="39"/>
      <c r="S730" s="39"/>
      <c r="T730" s="39"/>
      <c r="U730" s="39"/>
      <c r="V730" s="39"/>
      <c r="W730" s="39"/>
      <c r="X730" s="40"/>
      <c r="Y730" s="40"/>
      <c r="Z730" s="40"/>
      <c r="AA730" s="40"/>
    </row>
    <row r="731" spans="1:27" x14ac:dyDescent="0.25">
      <c r="A731" s="36"/>
      <c r="B731" s="36"/>
      <c r="C731" s="36"/>
      <c r="D731" s="36"/>
      <c r="E731" s="36"/>
      <c r="F731" s="36"/>
      <c r="G731" s="36"/>
      <c r="H731" s="36"/>
      <c r="I731" s="37"/>
      <c r="J731" s="38"/>
      <c r="K731" s="39"/>
      <c r="L731" s="39"/>
      <c r="M731" s="39"/>
      <c r="N731" s="39"/>
      <c r="O731" s="39"/>
      <c r="P731" s="39"/>
      <c r="Q731" s="39"/>
      <c r="R731" s="39"/>
      <c r="S731" s="39"/>
      <c r="T731" s="39"/>
      <c r="U731" s="39"/>
      <c r="V731" s="39"/>
      <c r="W731" s="39"/>
      <c r="X731" s="40"/>
      <c r="Y731" s="40"/>
      <c r="Z731" s="40"/>
      <c r="AA731" s="40"/>
    </row>
    <row r="732" spans="1:27" x14ac:dyDescent="0.25">
      <c r="A732" s="36"/>
      <c r="B732" s="36"/>
      <c r="C732" s="36"/>
      <c r="D732" s="36"/>
      <c r="E732" s="36"/>
      <c r="F732" s="36"/>
      <c r="G732" s="36"/>
      <c r="H732" s="36"/>
      <c r="I732" s="37"/>
      <c r="J732" s="38"/>
      <c r="K732" s="39"/>
      <c r="L732" s="39"/>
      <c r="M732" s="39"/>
      <c r="N732" s="39"/>
      <c r="O732" s="39"/>
      <c r="P732" s="39"/>
      <c r="Q732" s="39"/>
      <c r="R732" s="39"/>
      <c r="S732" s="39"/>
      <c r="T732" s="39"/>
      <c r="U732" s="39"/>
      <c r="V732" s="39"/>
      <c r="W732" s="39"/>
      <c r="X732" s="40"/>
      <c r="Y732" s="40"/>
      <c r="Z732" s="40"/>
      <c r="AA732" s="40"/>
    </row>
    <row r="733" spans="1:27" x14ac:dyDescent="0.25">
      <c r="A733" s="36"/>
      <c r="B733" s="36"/>
      <c r="C733" s="36"/>
      <c r="D733" s="36"/>
      <c r="E733" s="36"/>
      <c r="F733" s="36"/>
      <c r="G733" s="36"/>
      <c r="H733" s="36"/>
      <c r="I733" s="37"/>
      <c r="J733" s="38"/>
      <c r="K733" s="39"/>
      <c r="L733" s="39"/>
      <c r="M733" s="39"/>
      <c r="N733" s="39"/>
      <c r="O733" s="39"/>
      <c r="P733" s="39"/>
      <c r="Q733" s="39"/>
      <c r="R733" s="39"/>
      <c r="S733" s="39"/>
      <c r="T733" s="39"/>
      <c r="U733" s="39"/>
      <c r="V733" s="39"/>
      <c r="W733" s="39"/>
      <c r="X733" s="40"/>
      <c r="Y733" s="40"/>
      <c r="Z733" s="40"/>
      <c r="AA733" s="40"/>
    </row>
    <row r="734" spans="1:27" x14ac:dyDescent="0.25">
      <c r="A734" s="36"/>
      <c r="B734" s="36"/>
      <c r="C734" s="36"/>
      <c r="D734" s="36"/>
      <c r="E734" s="36"/>
      <c r="F734" s="36"/>
      <c r="G734" s="36"/>
      <c r="H734" s="36"/>
      <c r="I734" s="37"/>
      <c r="J734" s="38"/>
      <c r="K734" s="39"/>
      <c r="L734" s="39"/>
      <c r="M734" s="39"/>
      <c r="N734" s="39"/>
      <c r="O734" s="39"/>
      <c r="P734" s="39"/>
      <c r="Q734" s="39"/>
      <c r="R734" s="39"/>
      <c r="S734" s="39"/>
      <c r="T734" s="39"/>
      <c r="U734" s="39"/>
      <c r="V734" s="39"/>
      <c r="W734" s="39"/>
      <c r="X734" s="40"/>
      <c r="Y734" s="40"/>
      <c r="Z734" s="40"/>
      <c r="AA734" s="40"/>
    </row>
    <row r="735" spans="1:27" x14ac:dyDescent="0.25">
      <c r="A735" s="36"/>
      <c r="B735" s="36"/>
      <c r="C735" s="36"/>
      <c r="D735" s="36"/>
      <c r="E735" s="36"/>
      <c r="F735" s="36"/>
      <c r="G735" s="36"/>
      <c r="H735" s="36"/>
      <c r="I735" s="37"/>
      <c r="J735" s="38"/>
      <c r="K735" s="39"/>
      <c r="L735" s="39"/>
      <c r="M735" s="39"/>
      <c r="N735" s="39"/>
      <c r="O735" s="39"/>
      <c r="P735" s="39"/>
      <c r="Q735" s="39"/>
      <c r="R735" s="39"/>
      <c r="S735" s="39"/>
      <c r="T735" s="39"/>
      <c r="U735" s="39"/>
      <c r="V735" s="39"/>
      <c r="W735" s="39"/>
      <c r="X735" s="40"/>
      <c r="Y735" s="40"/>
      <c r="Z735" s="40"/>
      <c r="AA735" s="40"/>
    </row>
    <row r="736" spans="1:27" x14ac:dyDescent="0.25">
      <c r="A736" s="36"/>
      <c r="B736" s="36"/>
      <c r="C736" s="36"/>
      <c r="D736" s="36"/>
      <c r="E736" s="36"/>
      <c r="F736" s="36"/>
      <c r="G736" s="36"/>
      <c r="H736" s="36"/>
      <c r="I736" s="37"/>
      <c r="J736" s="38"/>
      <c r="K736" s="39"/>
      <c r="L736" s="39"/>
      <c r="M736" s="39"/>
      <c r="N736" s="39"/>
      <c r="O736" s="39"/>
      <c r="P736" s="39"/>
      <c r="Q736" s="39"/>
      <c r="R736" s="39"/>
      <c r="S736" s="39"/>
      <c r="T736" s="39"/>
      <c r="U736" s="39"/>
      <c r="V736" s="39"/>
      <c r="W736" s="39"/>
      <c r="X736" s="40"/>
      <c r="Y736" s="40"/>
      <c r="Z736" s="40"/>
      <c r="AA736" s="40"/>
    </row>
    <row r="737" spans="1:27" x14ac:dyDescent="0.25">
      <c r="A737" s="36"/>
      <c r="B737" s="36"/>
      <c r="C737" s="36"/>
      <c r="D737" s="36"/>
      <c r="E737" s="36"/>
      <c r="F737" s="36"/>
      <c r="G737" s="36"/>
      <c r="H737" s="36"/>
      <c r="I737" s="37"/>
      <c r="J737" s="38"/>
      <c r="K737" s="39"/>
      <c r="L737" s="39"/>
      <c r="M737" s="39"/>
      <c r="N737" s="39"/>
      <c r="O737" s="39"/>
      <c r="P737" s="39"/>
      <c r="Q737" s="39"/>
      <c r="R737" s="39"/>
      <c r="S737" s="39"/>
      <c r="T737" s="39"/>
      <c r="U737" s="39"/>
      <c r="V737" s="39"/>
      <c r="W737" s="39"/>
      <c r="X737" s="40"/>
      <c r="Y737" s="40"/>
      <c r="Z737" s="40"/>
      <c r="AA737" s="40"/>
    </row>
    <row r="738" spans="1:27" x14ac:dyDescent="0.25">
      <c r="A738" s="36"/>
      <c r="B738" s="36"/>
      <c r="C738" s="36"/>
      <c r="D738" s="36"/>
      <c r="E738" s="36"/>
      <c r="F738" s="36"/>
      <c r="G738" s="36"/>
      <c r="H738" s="36"/>
      <c r="I738" s="37"/>
      <c r="J738" s="38"/>
      <c r="K738" s="39"/>
      <c r="L738" s="39"/>
      <c r="M738" s="39"/>
      <c r="N738" s="39"/>
      <c r="O738" s="39"/>
      <c r="P738" s="39"/>
      <c r="Q738" s="39"/>
      <c r="R738" s="39"/>
      <c r="S738" s="39"/>
      <c r="T738" s="39"/>
      <c r="U738" s="39"/>
      <c r="V738" s="39"/>
      <c r="W738" s="39"/>
      <c r="X738" s="40"/>
      <c r="Y738" s="40"/>
      <c r="Z738" s="40"/>
      <c r="AA738" s="40"/>
    </row>
    <row r="739" spans="1:27" x14ac:dyDescent="0.25">
      <c r="A739" s="36"/>
      <c r="B739" s="36"/>
      <c r="C739" s="36"/>
      <c r="D739" s="36"/>
      <c r="E739" s="36"/>
      <c r="F739" s="36"/>
      <c r="G739" s="36"/>
      <c r="H739" s="36"/>
      <c r="I739" s="37"/>
      <c r="J739" s="38"/>
      <c r="K739" s="39"/>
      <c r="L739" s="39"/>
      <c r="M739" s="39"/>
      <c r="N739" s="39"/>
      <c r="O739" s="39"/>
      <c r="P739" s="39"/>
      <c r="Q739" s="39"/>
      <c r="R739" s="39"/>
      <c r="S739" s="39"/>
      <c r="T739" s="39"/>
      <c r="U739" s="39"/>
      <c r="V739" s="39"/>
      <c r="W739" s="39"/>
      <c r="X739" s="40"/>
      <c r="Y739" s="40"/>
      <c r="Z739" s="40"/>
      <c r="AA739" s="40"/>
    </row>
    <row r="740" spans="1:27" x14ac:dyDescent="0.25">
      <c r="A740" s="36"/>
      <c r="B740" s="36"/>
      <c r="C740" s="36"/>
      <c r="D740" s="36"/>
      <c r="E740" s="36"/>
      <c r="F740" s="36"/>
      <c r="G740" s="36"/>
      <c r="H740" s="36"/>
      <c r="I740" s="37"/>
      <c r="J740" s="38"/>
      <c r="K740" s="39"/>
      <c r="L740" s="39"/>
      <c r="M740" s="39"/>
      <c r="N740" s="39"/>
      <c r="O740" s="39"/>
      <c r="P740" s="39"/>
      <c r="Q740" s="39"/>
      <c r="R740" s="39"/>
      <c r="S740" s="39"/>
      <c r="T740" s="39"/>
      <c r="U740" s="39"/>
      <c r="V740" s="39"/>
      <c r="W740" s="39"/>
      <c r="X740" s="40"/>
      <c r="Y740" s="40"/>
      <c r="Z740" s="40"/>
      <c r="AA740" s="40"/>
    </row>
    <row r="741" spans="1:27" x14ac:dyDescent="0.25">
      <c r="A741" s="36"/>
      <c r="B741" s="36"/>
      <c r="C741" s="36"/>
      <c r="D741" s="36"/>
      <c r="E741" s="36"/>
      <c r="F741" s="36"/>
      <c r="G741" s="36"/>
      <c r="H741" s="36"/>
      <c r="I741" s="37"/>
      <c r="J741" s="38"/>
      <c r="K741" s="39"/>
      <c r="L741" s="39"/>
      <c r="M741" s="39"/>
      <c r="N741" s="39"/>
      <c r="O741" s="39"/>
      <c r="P741" s="39"/>
      <c r="Q741" s="39"/>
      <c r="R741" s="39"/>
      <c r="S741" s="39"/>
      <c r="T741" s="39"/>
      <c r="U741" s="39"/>
      <c r="V741" s="39"/>
      <c r="W741" s="39"/>
      <c r="X741" s="40"/>
      <c r="Y741" s="40"/>
      <c r="Z741" s="40"/>
      <c r="AA741" s="40"/>
    </row>
    <row r="742" spans="1:27" x14ac:dyDescent="0.25">
      <c r="A742" s="36"/>
      <c r="B742" s="36"/>
      <c r="C742" s="36"/>
      <c r="D742" s="36"/>
      <c r="E742" s="36"/>
      <c r="F742" s="36"/>
      <c r="G742" s="36"/>
      <c r="H742" s="36"/>
      <c r="I742" s="37"/>
      <c r="J742" s="38"/>
      <c r="K742" s="39"/>
      <c r="L742" s="39"/>
      <c r="M742" s="39"/>
      <c r="N742" s="39"/>
      <c r="O742" s="39"/>
      <c r="P742" s="39"/>
      <c r="Q742" s="39"/>
      <c r="R742" s="39"/>
      <c r="S742" s="39"/>
      <c r="T742" s="39"/>
      <c r="U742" s="39"/>
      <c r="V742" s="39"/>
      <c r="W742" s="39"/>
      <c r="X742" s="40"/>
      <c r="Y742" s="40"/>
      <c r="Z742" s="40"/>
      <c r="AA742" s="40"/>
    </row>
    <row r="743" spans="1:27" x14ac:dyDescent="0.25">
      <c r="A743" s="36"/>
      <c r="B743" s="36"/>
      <c r="C743" s="36"/>
      <c r="D743" s="36"/>
      <c r="E743" s="36"/>
      <c r="F743" s="36"/>
      <c r="G743" s="36"/>
      <c r="H743" s="36"/>
      <c r="I743" s="37"/>
      <c r="J743" s="38"/>
      <c r="K743" s="39"/>
      <c r="L743" s="39"/>
      <c r="M743" s="39"/>
      <c r="N743" s="39"/>
      <c r="O743" s="39"/>
      <c r="P743" s="39"/>
      <c r="Q743" s="39"/>
      <c r="R743" s="39"/>
      <c r="S743" s="39"/>
      <c r="T743" s="39"/>
      <c r="U743" s="39"/>
      <c r="V743" s="39"/>
      <c r="W743" s="39"/>
      <c r="X743" s="40"/>
      <c r="Y743" s="40"/>
      <c r="Z743" s="40"/>
      <c r="AA743" s="40"/>
    </row>
    <row r="744" spans="1:27" x14ac:dyDescent="0.25">
      <c r="A744" s="36"/>
      <c r="B744" s="36"/>
      <c r="C744" s="36"/>
      <c r="D744" s="36"/>
      <c r="E744" s="36"/>
      <c r="F744" s="36"/>
      <c r="G744" s="36"/>
      <c r="H744" s="36"/>
      <c r="I744" s="37"/>
      <c r="J744" s="38"/>
      <c r="K744" s="39"/>
      <c r="L744" s="39"/>
      <c r="M744" s="39"/>
      <c r="N744" s="39"/>
      <c r="O744" s="39"/>
      <c r="P744" s="39"/>
      <c r="Q744" s="39"/>
      <c r="R744" s="39"/>
      <c r="S744" s="39"/>
      <c r="T744" s="39"/>
      <c r="U744" s="39"/>
      <c r="V744" s="39"/>
      <c r="W744" s="39"/>
      <c r="X744" s="40"/>
      <c r="Y744" s="40"/>
      <c r="Z744" s="40"/>
      <c r="AA744" s="40"/>
    </row>
    <row r="745" spans="1:27" x14ac:dyDescent="0.25">
      <c r="A745" s="36"/>
      <c r="B745" s="36"/>
      <c r="C745" s="36"/>
      <c r="D745" s="36"/>
      <c r="E745" s="36"/>
      <c r="F745" s="36"/>
      <c r="G745" s="36"/>
      <c r="H745" s="36"/>
      <c r="I745" s="37"/>
      <c r="J745" s="38"/>
      <c r="K745" s="39"/>
      <c r="L745" s="39"/>
      <c r="M745" s="39"/>
      <c r="N745" s="39"/>
      <c r="O745" s="39"/>
      <c r="P745" s="39"/>
      <c r="Q745" s="39"/>
      <c r="R745" s="39"/>
      <c r="S745" s="39"/>
      <c r="T745" s="39"/>
      <c r="U745" s="39"/>
      <c r="V745" s="39"/>
      <c r="W745" s="39"/>
      <c r="X745" s="40"/>
      <c r="Y745" s="40"/>
      <c r="Z745" s="40"/>
      <c r="AA745" s="40"/>
    </row>
    <row r="746" spans="1:27" x14ac:dyDescent="0.25">
      <c r="A746" s="36"/>
      <c r="B746" s="36"/>
      <c r="C746" s="36"/>
      <c r="D746" s="36"/>
      <c r="E746" s="36"/>
      <c r="F746" s="36"/>
      <c r="G746" s="36"/>
      <c r="H746" s="36"/>
      <c r="I746" s="37"/>
      <c r="J746" s="38"/>
      <c r="K746" s="39"/>
      <c r="L746" s="39"/>
      <c r="M746" s="39"/>
      <c r="N746" s="39"/>
      <c r="O746" s="39"/>
      <c r="P746" s="39"/>
      <c r="Q746" s="39"/>
      <c r="R746" s="39"/>
      <c r="S746" s="39"/>
      <c r="T746" s="39"/>
      <c r="U746" s="39"/>
      <c r="V746" s="39"/>
      <c r="W746" s="39"/>
      <c r="X746" s="40"/>
      <c r="Y746" s="40"/>
      <c r="Z746" s="40"/>
      <c r="AA746" s="40"/>
    </row>
    <row r="747" spans="1:27" x14ac:dyDescent="0.25">
      <c r="A747" s="36"/>
      <c r="B747" s="36"/>
      <c r="C747" s="36"/>
      <c r="D747" s="36"/>
      <c r="E747" s="36"/>
      <c r="F747" s="36"/>
      <c r="G747" s="36"/>
      <c r="H747" s="36"/>
      <c r="I747" s="37"/>
      <c r="J747" s="38"/>
      <c r="K747" s="39"/>
      <c r="L747" s="39"/>
      <c r="M747" s="39"/>
      <c r="N747" s="39"/>
      <c r="O747" s="39"/>
      <c r="P747" s="39"/>
      <c r="Q747" s="39"/>
      <c r="R747" s="39"/>
      <c r="S747" s="39"/>
      <c r="T747" s="39"/>
      <c r="U747" s="39"/>
      <c r="V747" s="39"/>
      <c r="W747" s="39"/>
      <c r="X747" s="40"/>
      <c r="Y747" s="40"/>
      <c r="Z747" s="40"/>
      <c r="AA747" s="40"/>
    </row>
    <row r="748" spans="1:27" x14ac:dyDescent="0.25">
      <c r="A748" s="36"/>
      <c r="B748" s="36"/>
      <c r="C748" s="36"/>
      <c r="D748" s="36"/>
      <c r="E748" s="36"/>
      <c r="F748" s="36"/>
      <c r="G748" s="36"/>
      <c r="H748" s="36"/>
      <c r="I748" s="37"/>
      <c r="J748" s="38"/>
      <c r="K748" s="39"/>
      <c r="L748" s="39"/>
      <c r="M748" s="39"/>
      <c r="N748" s="39"/>
      <c r="O748" s="39"/>
      <c r="P748" s="39"/>
      <c r="Q748" s="39"/>
      <c r="R748" s="39"/>
      <c r="S748" s="39"/>
      <c r="T748" s="39"/>
      <c r="U748" s="39"/>
      <c r="V748" s="39"/>
      <c r="W748" s="39"/>
      <c r="X748" s="40"/>
      <c r="Y748" s="40"/>
      <c r="Z748" s="40"/>
      <c r="AA748" s="40"/>
    </row>
    <row r="749" spans="1:27" x14ac:dyDescent="0.25">
      <c r="A749" s="36"/>
      <c r="B749" s="36"/>
      <c r="C749" s="36"/>
      <c r="D749" s="36"/>
      <c r="E749" s="36"/>
      <c r="F749" s="36"/>
      <c r="G749" s="36"/>
      <c r="H749" s="36"/>
      <c r="I749" s="37"/>
      <c r="J749" s="38"/>
      <c r="K749" s="39"/>
      <c r="L749" s="39"/>
      <c r="M749" s="39"/>
      <c r="N749" s="39"/>
      <c r="O749" s="39"/>
      <c r="P749" s="39"/>
      <c r="Q749" s="39"/>
      <c r="R749" s="39"/>
      <c r="S749" s="39"/>
      <c r="T749" s="39"/>
      <c r="U749" s="39"/>
      <c r="V749" s="39"/>
      <c r="W749" s="39"/>
      <c r="X749" s="40"/>
      <c r="Y749" s="40"/>
      <c r="Z749" s="40"/>
      <c r="AA749" s="40"/>
    </row>
    <row r="750" spans="1:27" x14ac:dyDescent="0.25">
      <c r="A750" s="36"/>
      <c r="B750" s="36"/>
      <c r="C750" s="36"/>
      <c r="D750" s="36"/>
      <c r="E750" s="36"/>
      <c r="F750" s="36"/>
      <c r="G750" s="36"/>
      <c r="H750" s="36"/>
      <c r="I750" s="37"/>
      <c r="J750" s="38"/>
      <c r="K750" s="39"/>
      <c r="L750" s="39"/>
      <c r="M750" s="39"/>
      <c r="N750" s="39"/>
      <c r="O750" s="39"/>
      <c r="P750" s="39"/>
      <c r="Q750" s="39"/>
      <c r="R750" s="39"/>
      <c r="S750" s="39"/>
      <c r="T750" s="39"/>
      <c r="U750" s="39"/>
      <c r="V750" s="39"/>
      <c r="W750" s="39"/>
      <c r="X750" s="40"/>
      <c r="Y750" s="40"/>
      <c r="Z750" s="40"/>
      <c r="AA750" s="40"/>
    </row>
    <row r="751" spans="1:27" x14ac:dyDescent="0.25">
      <c r="A751" s="36"/>
      <c r="B751" s="36"/>
      <c r="C751" s="36"/>
      <c r="D751" s="36"/>
      <c r="E751" s="36"/>
      <c r="F751" s="36"/>
      <c r="G751" s="36"/>
      <c r="H751" s="36"/>
      <c r="I751" s="37"/>
      <c r="J751" s="38"/>
      <c r="K751" s="39"/>
      <c r="L751" s="39"/>
      <c r="M751" s="39"/>
      <c r="N751" s="39"/>
      <c r="O751" s="39"/>
      <c r="P751" s="39"/>
      <c r="Q751" s="39"/>
      <c r="R751" s="39"/>
      <c r="S751" s="39"/>
      <c r="T751" s="39"/>
      <c r="U751" s="39"/>
      <c r="V751" s="39"/>
      <c r="W751" s="39"/>
      <c r="X751" s="40"/>
      <c r="Y751" s="40"/>
      <c r="Z751" s="40"/>
      <c r="AA751" s="40"/>
    </row>
    <row r="752" spans="1:27" x14ac:dyDescent="0.25">
      <c r="A752" s="36"/>
      <c r="B752" s="36"/>
      <c r="C752" s="36"/>
      <c r="D752" s="36"/>
      <c r="E752" s="36"/>
      <c r="F752" s="36"/>
      <c r="G752" s="36"/>
      <c r="H752" s="36"/>
      <c r="I752" s="37"/>
      <c r="J752" s="38"/>
      <c r="K752" s="39"/>
      <c r="L752" s="39"/>
      <c r="M752" s="39"/>
      <c r="N752" s="39"/>
      <c r="O752" s="39"/>
      <c r="P752" s="39"/>
      <c r="Q752" s="39"/>
      <c r="R752" s="39"/>
      <c r="S752" s="39"/>
      <c r="T752" s="39"/>
      <c r="U752" s="39"/>
      <c r="V752" s="39"/>
      <c r="W752" s="39"/>
      <c r="X752" s="40"/>
      <c r="Y752" s="40"/>
      <c r="Z752" s="40"/>
      <c r="AA752" s="40"/>
    </row>
    <row r="753" spans="1:27" x14ac:dyDescent="0.25">
      <c r="A753" s="36"/>
      <c r="B753" s="36"/>
      <c r="C753" s="36"/>
      <c r="D753" s="36"/>
      <c r="E753" s="36"/>
      <c r="F753" s="36"/>
      <c r="G753" s="36"/>
      <c r="H753" s="36"/>
      <c r="I753" s="37"/>
      <c r="J753" s="38"/>
      <c r="K753" s="39"/>
      <c r="L753" s="39"/>
      <c r="M753" s="39"/>
      <c r="N753" s="39"/>
      <c r="O753" s="39"/>
      <c r="P753" s="39"/>
      <c r="Q753" s="39"/>
      <c r="R753" s="39"/>
      <c r="S753" s="39"/>
      <c r="T753" s="39"/>
      <c r="U753" s="39"/>
      <c r="V753" s="39"/>
      <c r="W753" s="39"/>
      <c r="X753" s="40"/>
      <c r="Y753" s="40"/>
      <c r="Z753" s="40"/>
      <c r="AA753" s="40"/>
    </row>
    <row r="754" spans="1:27" x14ac:dyDescent="0.25">
      <c r="A754" s="36"/>
      <c r="B754" s="36"/>
      <c r="C754" s="36"/>
      <c r="D754" s="36"/>
      <c r="E754" s="36"/>
      <c r="F754" s="36"/>
      <c r="G754" s="36"/>
      <c r="H754" s="36"/>
      <c r="I754" s="37"/>
      <c r="J754" s="38"/>
      <c r="K754" s="39"/>
      <c r="L754" s="39"/>
      <c r="M754" s="39"/>
      <c r="N754" s="39"/>
      <c r="O754" s="39"/>
      <c r="P754" s="39"/>
      <c r="Q754" s="39"/>
      <c r="R754" s="39"/>
      <c r="S754" s="39"/>
      <c r="T754" s="39"/>
      <c r="U754" s="39"/>
      <c r="V754" s="39"/>
      <c r="W754" s="39"/>
      <c r="X754" s="40"/>
      <c r="Y754" s="40"/>
      <c r="Z754" s="40"/>
      <c r="AA754" s="40"/>
    </row>
    <row r="755" spans="1:27" x14ac:dyDescent="0.25">
      <c r="A755" s="36"/>
      <c r="B755" s="36"/>
      <c r="C755" s="36"/>
      <c r="D755" s="36"/>
      <c r="E755" s="36"/>
      <c r="F755" s="36"/>
      <c r="G755" s="36"/>
      <c r="H755" s="36"/>
      <c r="I755" s="37"/>
      <c r="J755" s="38"/>
      <c r="K755" s="39"/>
      <c r="L755" s="39"/>
      <c r="M755" s="39"/>
      <c r="N755" s="39"/>
      <c r="O755" s="39"/>
      <c r="P755" s="39"/>
      <c r="Q755" s="39"/>
      <c r="R755" s="39"/>
      <c r="S755" s="39"/>
      <c r="T755" s="39"/>
      <c r="U755" s="39"/>
      <c r="V755" s="39"/>
      <c r="W755" s="39"/>
      <c r="X755" s="40"/>
      <c r="Y755" s="40"/>
      <c r="Z755" s="40"/>
      <c r="AA755" s="40"/>
    </row>
    <row r="756" spans="1:27" x14ac:dyDescent="0.25">
      <c r="A756" s="36"/>
      <c r="B756" s="36"/>
      <c r="C756" s="36"/>
      <c r="D756" s="36"/>
      <c r="E756" s="36"/>
      <c r="F756" s="36"/>
      <c r="G756" s="36"/>
      <c r="H756" s="36"/>
      <c r="I756" s="37"/>
      <c r="J756" s="38"/>
      <c r="K756" s="39"/>
      <c r="L756" s="39"/>
      <c r="M756" s="39"/>
      <c r="N756" s="39"/>
      <c r="O756" s="39"/>
      <c r="P756" s="39"/>
      <c r="Q756" s="39"/>
      <c r="R756" s="39"/>
      <c r="S756" s="39"/>
      <c r="T756" s="39"/>
      <c r="U756" s="39"/>
      <c r="V756" s="39"/>
      <c r="W756" s="39"/>
      <c r="X756" s="40"/>
      <c r="Y756" s="40"/>
      <c r="Z756" s="40"/>
      <c r="AA756" s="40"/>
    </row>
    <row r="757" spans="1:27" x14ac:dyDescent="0.25">
      <c r="A757" s="36"/>
      <c r="B757" s="36"/>
      <c r="C757" s="36"/>
      <c r="D757" s="36"/>
      <c r="E757" s="36"/>
      <c r="F757" s="36"/>
      <c r="G757" s="36"/>
      <c r="H757" s="36"/>
      <c r="I757" s="37"/>
      <c r="J757" s="38"/>
      <c r="K757" s="39"/>
      <c r="L757" s="39"/>
      <c r="M757" s="39"/>
      <c r="N757" s="39"/>
      <c r="O757" s="39"/>
      <c r="P757" s="39"/>
      <c r="Q757" s="39"/>
      <c r="R757" s="39"/>
      <c r="S757" s="39"/>
      <c r="T757" s="39"/>
      <c r="U757" s="39"/>
      <c r="V757" s="39"/>
      <c r="W757" s="39"/>
      <c r="X757" s="40"/>
      <c r="Y757" s="40"/>
      <c r="Z757" s="40"/>
      <c r="AA757" s="40"/>
    </row>
    <row r="758" spans="1:27" x14ac:dyDescent="0.25">
      <c r="A758" s="36"/>
      <c r="B758" s="36"/>
      <c r="C758" s="36"/>
      <c r="D758" s="36"/>
      <c r="E758" s="36"/>
      <c r="F758" s="36"/>
      <c r="G758" s="36"/>
      <c r="H758" s="36"/>
      <c r="I758" s="37"/>
      <c r="J758" s="38"/>
      <c r="K758" s="39"/>
      <c r="L758" s="39"/>
      <c r="M758" s="39"/>
      <c r="N758" s="39"/>
      <c r="O758" s="39"/>
      <c r="P758" s="39"/>
      <c r="Q758" s="39"/>
      <c r="R758" s="39"/>
      <c r="S758" s="39"/>
      <c r="T758" s="39"/>
      <c r="U758" s="39"/>
      <c r="V758" s="39"/>
      <c r="W758" s="39"/>
      <c r="X758" s="40"/>
      <c r="Y758" s="40"/>
      <c r="Z758" s="40"/>
      <c r="AA758" s="40"/>
    </row>
    <row r="759" spans="1:27" x14ac:dyDescent="0.25">
      <c r="A759" s="36"/>
      <c r="B759" s="36"/>
      <c r="C759" s="36"/>
      <c r="D759" s="36"/>
      <c r="E759" s="36"/>
      <c r="F759" s="36"/>
      <c r="G759" s="36"/>
      <c r="H759" s="36"/>
      <c r="I759" s="37"/>
      <c r="J759" s="38"/>
      <c r="K759" s="39"/>
      <c r="L759" s="39"/>
      <c r="M759" s="39"/>
      <c r="N759" s="39"/>
      <c r="O759" s="39"/>
      <c r="P759" s="39"/>
      <c r="Q759" s="39"/>
      <c r="R759" s="39"/>
      <c r="S759" s="39"/>
      <c r="T759" s="39"/>
      <c r="U759" s="39"/>
      <c r="V759" s="39"/>
      <c r="W759" s="39"/>
      <c r="X759" s="40"/>
      <c r="Y759" s="40"/>
      <c r="Z759" s="40"/>
      <c r="AA759" s="40"/>
    </row>
    <row r="760" spans="1:27" x14ac:dyDescent="0.25">
      <c r="A760" s="36"/>
      <c r="B760" s="36"/>
      <c r="C760" s="36"/>
      <c r="D760" s="36"/>
      <c r="E760" s="36"/>
      <c r="F760" s="36"/>
      <c r="G760" s="36"/>
      <c r="H760" s="36"/>
      <c r="I760" s="37"/>
      <c r="J760" s="38"/>
      <c r="K760" s="39"/>
      <c r="L760" s="39"/>
      <c r="M760" s="39"/>
      <c r="N760" s="39"/>
      <c r="O760" s="39"/>
      <c r="P760" s="39"/>
      <c r="Q760" s="39"/>
      <c r="R760" s="39"/>
      <c r="S760" s="39"/>
      <c r="T760" s="39"/>
      <c r="U760" s="39"/>
      <c r="V760" s="39"/>
      <c r="W760" s="39"/>
      <c r="X760" s="40"/>
      <c r="Y760" s="40"/>
      <c r="Z760" s="40"/>
      <c r="AA760" s="40"/>
    </row>
    <row r="761" spans="1:27" x14ac:dyDescent="0.25">
      <c r="A761" s="36"/>
      <c r="B761" s="36"/>
      <c r="C761" s="36"/>
      <c r="D761" s="36"/>
      <c r="E761" s="36"/>
      <c r="F761" s="36"/>
      <c r="G761" s="36"/>
      <c r="H761" s="36"/>
      <c r="I761" s="37"/>
      <c r="J761" s="38"/>
      <c r="K761" s="39"/>
      <c r="L761" s="39"/>
      <c r="M761" s="39"/>
      <c r="N761" s="39"/>
      <c r="O761" s="39"/>
      <c r="P761" s="39"/>
      <c r="Q761" s="39"/>
      <c r="R761" s="39"/>
      <c r="S761" s="39"/>
      <c r="T761" s="39"/>
      <c r="U761" s="39"/>
      <c r="V761" s="39"/>
      <c r="W761" s="39"/>
      <c r="X761" s="40"/>
      <c r="Y761" s="40"/>
      <c r="Z761" s="40"/>
      <c r="AA761" s="40"/>
    </row>
    <row r="762" spans="1:27" x14ac:dyDescent="0.25">
      <c r="A762" s="36"/>
      <c r="B762" s="36"/>
      <c r="C762" s="36"/>
      <c r="D762" s="36"/>
      <c r="E762" s="36"/>
      <c r="F762" s="36"/>
      <c r="G762" s="36"/>
      <c r="H762" s="36"/>
      <c r="I762" s="37"/>
      <c r="J762" s="38"/>
      <c r="K762" s="39"/>
      <c r="L762" s="39"/>
      <c r="M762" s="39"/>
      <c r="N762" s="39"/>
      <c r="O762" s="39"/>
      <c r="P762" s="39"/>
      <c r="Q762" s="39"/>
      <c r="R762" s="39"/>
      <c r="S762" s="39"/>
      <c r="T762" s="39"/>
      <c r="U762" s="39"/>
      <c r="V762" s="39"/>
      <c r="W762" s="39"/>
      <c r="X762" s="40"/>
      <c r="Y762" s="40"/>
      <c r="Z762" s="40"/>
      <c r="AA762" s="40"/>
    </row>
    <row r="763" spans="1:27" x14ac:dyDescent="0.25">
      <c r="A763" s="36"/>
      <c r="B763" s="36"/>
      <c r="C763" s="36"/>
      <c r="D763" s="36"/>
      <c r="E763" s="36"/>
      <c r="F763" s="36"/>
      <c r="G763" s="36"/>
      <c r="H763" s="36"/>
      <c r="I763" s="37"/>
      <c r="J763" s="38"/>
      <c r="K763" s="39"/>
      <c r="L763" s="39"/>
      <c r="M763" s="39"/>
      <c r="N763" s="39"/>
      <c r="O763" s="39"/>
      <c r="P763" s="39"/>
      <c r="Q763" s="39"/>
      <c r="R763" s="39"/>
      <c r="S763" s="39"/>
      <c r="T763" s="39"/>
      <c r="U763" s="39"/>
      <c r="V763" s="39"/>
      <c r="W763" s="39"/>
      <c r="X763" s="40"/>
      <c r="Y763" s="40"/>
      <c r="Z763" s="40"/>
      <c r="AA763" s="40"/>
    </row>
    <row r="764" spans="1:27" x14ac:dyDescent="0.25">
      <c r="A764" s="36"/>
      <c r="B764" s="36"/>
      <c r="C764" s="36"/>
      <c r="D764" s="36"/>
      <c r="E764" s="36"/>
      <c r="F764" s="36"/>
      <c r="G764" s="36"/>
      <c r="H764" s="36"/>
      <c r="I764" s="37"/>
      <c r="J764" s="38"/>
      <c r="K764" s="39"/>
      <c r="L764" s="39"/>
      <c r="M764" s="39"/>
      <c r="N764" s="39"/>
      <c r="O764" s="39"/>
      <c r="P764" s="39"/>
      <c r="Q764" s="39"/>
      <c r="R764" s="39"/>
      <c r="S764" s="39"/>
      <c r="T764" s="39"/>
      <c r="U764" s="39"/>
      <c r="V764" s="39"/>
      <c r="W764" s="39"/>
      <c r="X764" s="40"/>
      <c r="Y764" s="40"/>
      <c r="Z764" s="40"/>
      <c r="AA764" s="40"/>
    </row>
    <row r="765" spans="1:27" x14ac:dyDescent="0.25">
      <c r="A765" s="36"/>
      <c r="B765" s="36"/>
      <c r="C765" s="36"/>
      <c r="D765" s="36"/>
      <c r="E765" s="36"/>
      <c r="F765" s="36"/>
      <c r="G765" s="36"/>
      <c r="H765" s="36"/>
      <c r="I765" s="37"/>
      <c r="J765" s="38"/>
      <c r="K765" s="39"/>
      <c r="L765" s="39"/>
      <c r="M765" s="39"/>
      <c r="N765" s="39"/>
      <c r="O765" s="39"/>
      <c r="P765" s="39"/>
      <c r="Q765" s="39"/>
      <c r="R765" s="39"/>
      <c r="S765" s="39"/>
      <c r="T765" s="39"/>
      <c r="U765" s="39"/>
      <c r="V765" s="39"/>
      <c r="W765" s="39"/>
      <c r="X765" s="40"/>
      <c r="Y765" s="40"/>
      <c r="Z765" s="40"/>
      <c r="AA765" s="40"/>
    </row>
    <row r="766" spans="1:27" x14ac:dyDescent="0.25">
      <c r="A766" s="36"/>
      <c r="B766" s="36"/>
      <c r="C766" s="36"/>
      <c r="D766" s="36"/>
      <c r="E766" s="36"/>
      <c r="F766" s="36"/>
      <c r="G766" s="36"/>
      <c r="H766" s="36"/>
      <c r="I766" s="37"/>
      <c r="J766" s="38"/>
      <c r="K766" s="39"/>
      <c r="L766" s="39"/>
      <c r="M766" s="39"/>
      <c r="N766" s="39"/>
      <c r="O766" s="39"/>
      <c r="P766" s="39"/>
      <c r="Q766" s="39"/>
      <c r="R766" s="39"/>
      <c r="S766" s="39"/>
      <c r="T766" s="39"/>
      <c r="U766" s="39"/>
      <c r="V766" s="39"/>
      <c r="W766" s="39"/>
      <c r="X766" s="40"/>
      <c r="Y766" s="40"/>
      <c r="Z766" s="40"/>
      <c r="AA766" s="40"/>
    </row>
    <row r="767" spans="1:27" x14ac:dyDescent="0.25">
      <c r="A767" s="36"/>
      <c r="B767" s="36"/>
      <c r="C767" s="36"/>
      <c r="D767" s="36"/>
      <c r="E767" s="36"/>
      <c r="F767" s="36"/>
      <c r="G767" s="36"/>
      <c r="H767" s="36"/>
      <c r="I767" s="37"/>
      <c r="J767" s="38"/>
      <c r="K767" s="39"/>
      <c r="L767" s="39"/>
      <c r="M767" s="39"/>
      <c r="N767" s="39"/>
      <c r="O767" s="39"/>
      <c r="P767" s="39"/>
      <c r="Q767" s="39"/>
      <c r="R767" s="39"/>
      <c r="S767" s="39"/>
      <c r="T767" s="39"/>
      <c r="U767" s="39"/>
      <c r="V767" s="39"/>
      <c r="W767" s="39"/>
      <c r="X767" s="40"/>
      <c r="Y767" s="40"/>
      <c r="Z767" s="40"/>
      <c r="AA767" s="40"/>
    </row>
    <row r="768" spans="1:27" x14ac:dyDescent="0.25">
      <c r="A768" s="36"/>
      <c r="B768" s="36"/>
      <c r="C768" s="36"/>
      <c r="D768" s="36"/>
      <c r="E768" s="36"/>
      <c r="F768" s="36"/>
      <c r="G768" s="36"/>
      <c r="H768" s="36"/>
      <c r="I768" s="37"/>
      <c r="J768" s="38"/>
      <c r="K768" s="39"/>
      <c r="L768" s="39"/>
      <c r="M768" s="39"/>
      <c r="N768" s="39"/>
      <c r="O768" s="39"/>
      <c r="P768" s="39"/>
      <c r="Q768" s="39"/>
      <c r="R768" s="39"/>
      <c r="S768" s="39"/>
      <c r="T768" s="39"/>
      <c r="U768" s="39"/>
      <c r="V768" s="39"/>
      <c r="W768" s="39"/>
      <c r="X768" s="40"/>
      <c r="Y768" s="40"/>
      <c r="Z768" s="40"/>
      <c r="AA768" s="40"/>
    </row>
    <row r="769" spans="1:27" x14ac:dyDescent="0.25">
      <c r="A769" s="36"/>
      <c r="B769" s="36"/>
      <c r="C769" s="36"/>
      <c r="D769" s="36"/>
      <c r="E769" s="36"/>
      <c r="F769" s="36"/>
      <c r="G769" s="36"/>
      <c r="H769" s="36"/>
      <c r="I769" s="37"/>
      <c r="J769" s="38"/>
      <c r="K769" s="39"/>
      <c r="L769" s="39"/>
      <c r="M769" s="39"/>
      <c r="N769" s="39"/>
      <c r="O769" s="39"/>
      <c r="P769" s="39"/>
      <c r="Q769" s="39"/>
      <c r="R769" s="39"/>
      <c r="S769" s="39"/>
      <c r="T769" s="39"/>
      <c r="U769" s="39"/>
      <c r="V769" s="39"/>
      <c r="W769" s="39"/>
      <c r="X769" s="40"/>
      <c r="Y769" s="40"/>
      <c r="Z769" s="40"/>
      <c r="AA769" s="40"/>
    </row>
    <row r="770" spans="1:27" x14ac:dyDescent="0.25">
      <c r="A770" s="36"/>
      <c r="B770" s="36"/>
      <c r="C770" s="36"/>
      <c r="D770" s="36"/>
      <c r="E770" s="36"/>
      <c r="F770" s="36"/>
      <c r="G770" s="36"/>
      <c r="H770" s="36"/>
      <c r="I770" s="37"/>
      <c r="J770" s="38"/>
      <c r="K770" s="39"/>
      <c r="L770" s="39"/>
      <c r="M770" s="39"/>
      <c r="N770" s="39"/>
      <c r="O770" s="39"/>
      <c r="P770" s="39"/>
      <c r="Q770" s="39"/>
      <c r="R770" s="39"/>
      <c r="S770" s="39"/>
      <c r="T770" s="39"/>
      <c r="U770" s="39"/>
      <c r="V770" s="39"/>
      <c r="W770" s="39"/>
      <c r="X770" s="40"/>
      <c r="Y770" s="40"/>
      <c r="Z770" s="40"/>
      <c r="AA770" s="40"/>
    </row>
    <row r="771" spans="1:27" x14ac:dyDescent="0.25">
      <c r="A771" s="36"/>
      <c r="B771" s="36"/>
      <c r="C771" s="36"/>
      <c r="D771" s="36"/>
      <c r="E771" s="36"/>
      <c r="F771" s="36"/>
      <c r="G771" s="36"/>
      <c r="H771" s="36"/>
      <c r="I771" s="37"/>
      <c r="J771" s="38"/>
      <c r="K771" s="39"/>
      <c r="L771" s="39"/>
      <c r="M771" s="39"/>
      <c r="N771" s="39"/>
      <c r="O771" s="39"/>
      <c r="P771" s="39"/>
      <c r="Q771" s="39"/>
      <c r="R771" s="39"/>
      <c r="S771" s="39"/>
      <c r="T771" s="39"/>
      <c r="U771" s="39"/>
      <c r="V771" s="39"/>
      <c r="W771" s="39"/>
      <c r="X771" s="40"/>
      <c r="Y771" s="40"/>
      <c r="Z771" s="40"/>
      <c r="AA771" s="40"/>
    </row>
    <row r="772" spans="1:27" x14ac:dyDescent="0.25">
      <c r="A772" s="36"/>
      <c r="B772" s="36"/>
      <c r="C772" s="36"/>
      <c r="D772" s="36"/>
      <c r="E772" s="36"/>
      <c r="F772" s="36"/>
      <c r="G772" s="36"/>
      <c r="H772" s="36"/>
      <c r="I772" s="37"/>
      <c r="J772" s="38"/>
      <c r="K772" s="39"/>
      <c r="L772" s="39"/>
      <c r="M772" s="39"/>
      <c r="N772" s="39"/>
      <c r="O772" s="39"/>
      <c r="P772" s="39"/>
      <c r="Q772" s="39"/>
      <c r="R772" s="39"/>
      <c r="S772" s="39"/>
      <c r="T772" s="39"/>
      <c r="U772" s="39"/>
      <c r="V772" s="39"/>
      <c r="W772" s="39"/>
      <c r="X772" s="40"/>
      <c r="Y772" s="40"/>
      <c r="Z772" s="40"/>
      <c r="AA772" s="40"/>
    </row>
    <row r="773" spans="1:27"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39"/>
      <c r="W773" s="39"/>
      <c r="X773" s="40"/>
      <c r="Y773" s="40"/>
      <c r="Z773" s="40"/>
      <c r="AA773" s="40"/>
    </row>
    <row r="774" spans="1:27"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39"/>
      <c r="W774" s="39"/>
      <c r="X774" s="40"/>
      <c r="Y774" s="40"/>
      <c r="Z774" s="40"/>
      <c r="AA774" s="40"/>
    </row>
    <row r="775" spans="1:27"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39"/>
      <c r="W775" s="39"/>
      <c r="X775" s="40"/>
      <c r="Y775" s="40"/>
      <c r="Z775" s="40"/>
      <c r="AA775" s="40"/>
    </row>
    <row r="776" spans="1:27"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39"/>
      <c r="W776" s="39"/>
      <c r="X776" s="40"/>
      <c r="Y776" s="40"/>
      <c r="Z776" s="40"/>
      <c r="AA776" s="40"/>
    </row>
    <row r="777" spans="1:27"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39"/>
      <c r="W777" s="39"/>
      <c r="X777" s="40"/>
      <c r="Y777" s="40"/>
      <c r="Z777" s="40"/>
      <c r="AA777" s="40"/>
    </row>
    <row r="778" spans="1:27"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39"/>
      <c r="W778" s="39"/>
      <c r="X778" s="40"/>
      <c r="Y778" s="40"/>
      <c r="Z778" s="40"/>
      <c r="AA778" s="40"/>
    </row>
    <row r="779" spans="1:27"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39"/>
      <c r="W779" s="39"/>
      <c r="X779" s="40"/>
      <c r="Y779" s="40"/>
      <c r="Z779" s="40"/>
      <c r="AA779" s="40"/>
    </row>
    <row r="780" spans="1:27"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39"/>
      <c r="W780" s="39"/>
      <c r="X780" s="40"/>
      <c r="Y780" s="40"/>
      <c r="Z780" s="40"/>
      <c r="AA780" s="40"/>
    </row>
    <row r="781" spans="1:27"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39"/>
      <c r="X781" s="40"/>
      <c r="Y781" s="40"/>
      <c r="Z781" s="40"/>
      <c r="AA781" s="40"/>
    </row>
    <row r="782" spans="1:27"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39"/>
      <c r="X782" s="40"/>
      <c r="Y782" s="40"/>
      <c r="Z782" s="40"/>
      <c r="AA782" s="40"/>
    </row>
    <row r="783" spans="1:27"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39"/>
      <c r="X783" s="40"/>
      <c r="Y783" s="40"/>
      <c r="Z783" s="40"/>
      <c r="AA783" s="40"/>
    </row>
    <row r="784" spans="1:27"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39"/>
      <c r="X784" s="40"/>
      <c r="Y784" s="40"/>
      <c r="Z784" s="40"/>
      <c r="AA784" s="40"/>
    </row>
    <row r="785" spans="1:27"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39"/>
      <c r="X785" s="40"/>
      <c r="Y785" s="40"/>
      <c r="Z785" s="40"/>
      <c r="AA785" s="40"/>
    </row>
    <row r="786" spans="1:27"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39"/>
      <c r="X786" s="40"/>
      <c r="Y786" s="40"/>
      <c r="Z786" s="40"/>
      <c r="AA786" s="40"/>
    </row>
    <row r="787" spans="1:27"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39"/>
      <c r="X787" s="40"/>
      <c r="Y787" s="40"/>
      <c r="Z787" s="40"/>
      <c r="AA787" s="40"/>
    </row>
    <row r="788" spans="1:27"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39"/>
      <c r="X788" s="40"/>
      <c r="Y788" s="40"/>
      <c r="Z788" s="40"/>
      <c r="AA788" s="40"/>
    </row>
    <row r="789" spans="1:27"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39"/>
      <c r="X789" s="40"/>
      <c r="Y789" s="40"/>
      <c r="Z789" s="40"/>
      <c r="AA789" s="40"/>
    </row>
    <row r="790" spans="1:27"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39"/>
      <c r="X790" s="40"/>
      <c r="Y790" s="40"/>
      <c r="Z790" s="40"/>
      <c r="AA790" s="40"/>
    </row>
    <row r="791" spans="1:27"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39"/>
      <c r="X791" s="40"/>
      <c r="Y791" s="40"/>
      <c r="Z791" s="40"/>
      <c r="AA791" s="40"/>
    </row>
    <row r="792" spans="1:27"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40"/>
      <c r="Y792" s="40"/>
      <c r="Z792" s="40"/>
      <c r="AA792" s="40"/>
    </row>
    <row r="793" spans="1:27"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40"/>
      <c r="Y793" s="40"/>
      <c r="Z793" s="40"/>
      <c r="AA793" s="40"/>
    </row>
    <row r="794" spans="1:27"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40"/>
      <c r="Y794" s="40"/>
      <c r="Z794" s="40"/>
      <c r="AA794" s="40"/>
    </row>
    <row r="795" spans="1:27"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40"/>
      <c r="Y795" s="40"/>
      <c r="Z795" s="40"/>
      <c r="AA795" s="40"/>
    </row>
    <row r="796" spans="1:27"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40"/>
      <c r="Y796" s="40"/>
      <c r="Z796" s="40"/>
      <c r="AA796" s="40"/>
    </row>
    <row r="797" spans="1:27"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40"/>
      <c r="Y797" s="40"/>
      <c r="Z797" s="40"/>
      <c r="AA797" s="40"/>
    </row>
    <row r="798" spans="1:27"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40"/>
      <c r="Y798" s="40"/>
      <c r="Z798" s="40"/>
      <c r="AA798" s="40"/>
    </row>
    <row r="799" spans="1:27"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40"/>
      <c r="Y799" s="40"/>
      <c r="Z799" s="40"/>
      <c r="AA799" s="40"/>
    </row>
    <row r="800" spans="1:27"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40"/>
      <c r="Y800" s="40"/>
      <c r="Z800" s="40"/>
      <c r="AA800" s="40"/>
    </row>
    <row r="801" spans="1:27"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40"/>
      <c r="Y801" s="40"/>
      <c r="Z801" s="40"/>
      <c r="AA801" s="40"/>
    </row>
    <row r="802" spans="1:27"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40"/>
      <c r="Y802" s="40"/>
      <c r="Z802" s="40"/>
      <c r="AA802" s="40"/>
    </row>
    <row r="803" spans="1:27"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40"/>
      <c r="Y803" s="40"/>
      <c r="Z803" s="40"/>
      <c r="AA803" s="40"/>
    </row>
    <row r="804" spans="1:27"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40"/>
      <c r="Y804" s="40"/>
      <c r="Z804" s="40"/>
      <c r="AA804" s="40"/>
    </row>
    <row r="805" spans="1:27"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40"/>
      <c r="Y805" s="40"/>
      <c r="Z805" s="40"/>
      <c r="AA805" s="40"/>
    </row>
    <row r="806" spans="1:27"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40"/>
      <c r="Y806" s="40"/>
      <c r="Z806" s="40"/>
      <c r="AA806" s="40"/>
    </row>
    <row r="807" spans="1:27"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40"/>
      <c r="Y807" s="40"/>
      <c r="Z807" s="40"/>
      <c r="AA807" s="40"/>
    </row>
    <row r="808" spans="1:27"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40"/>
      <c r="Y808" s="40"/>
      <c r="Z808" s="40"/>
      <c r="AA808" s="40"/>
    </row>
    <row r="809" spans="1:27"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40"/>
      <c r="Y809" s="40"/>
      <c r="Z809" s="40"/>
      <c r="AA809" s="40"/>
    </row>
    <row r="810" spans="1:27"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40"/>
      <c r="Y810" s="40"/>
      <c r="Z810" s="40"/>
      <c r="AA810" s="40"/>
    </row>
    <row r="811" spans="1:27"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40"/>
      <c r="Y811" s="40"/>
      <c r="Z811" s="40"/>
      <c r="AA811" s="40"/>
    </row>
    <row r="812" spans="1:27"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40"/>
      <c r="Y812" s="40"/>
      <c r="Z812" s="40"/>
      <c r="AA812" s="40"/>
    </row>
    <row r="813" spans="1:27"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40"/>
      <c r="Y813" s="40"/>
      <c r="Z813" s="40"/>
      <c r="AA813" s="40"/>
    </row>
    <row r="814" spans="1:27"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40"/>
      <c r="Y814" s="40"/>
      <c r="Z814" s="40"/>
      <c r="AA814" s="40"/>
    </row>
    <row r="815" spans="1:27"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40"/>
      <c r="Y815" s="40"/>
      <c r="Z815" s="40"/>
      <c r="AA815" s="40"/>
    </row>
    <row r="816" spans="1:27"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40"/>
      <c r="Y816" s="40"/>
      <c r="Z816" s="40"/>
      <c r="AA816" s="40"/>
    </row>
    <row r="817" spans="1:27"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40"/>
      <c r="Y817" s="40"/>
      <c r="Z817" s="40"/>
      <c r="AA817" s="40"/>
    </row>
    <row r="818" spans="1:27"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40"/>
      <c r="Y818" s="40"/>
      <c r="Z818" s="40"/>
      <c r="AA818" s="40"/>
    </row>
    <row r="819" spans="1:27"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40"/>
      <c r="Y819" s="40"/>
      <c r="Z819" s="40"/>
      <c r="AA819" s="40"/>
    </row>
    <row r="820" spans="1:27"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40"/>
      <c r="Y820" s="40"/>
      <c r="Z820" s="40"/>
      <c r="AA820" s="40"/>
    </row>
    <row r="821" spans="1:27"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40"/>
      <c r="Y821" s="40"/>
      <c r="Z821" s="40"/>
      <c r="AA821" s="40"/>
    </row>
    <row r="822" spans="1:27"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40"/>
      <c r="Y822" s="40"/>
      <c r="Z822" s="40"/>
      <c r="AA822" s="40"/>
    </row>
    <row r="823" spans="1:27"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40"/>
      <c r="Y823" s="40"/>
      <c r="Z823" s="40"/>
      <c r="AA823" s="40"/>
    </row>
    <row r="824" spans="1:27"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40"/>
      <c r="Y824" s="40"/>
      <c r="Z824" s="40"/>
      <c r="AA824" s="40"/>
    </row>
    <row r="825" spans="1:27"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40"/>
      <c r="Y825" s="40"/>
      <c r="Z825" s="40"/>
      <c r="AA825" s="40"/>
    </row>
    <row r="826" spans="1:27"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40"/>
      <c r="Y826" s="40"/>
      <c r="Z826" s="40"/>
      <c r="AA826" s="40"/>
    </row>
    <row r="827" spans="1:27"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40"/>
      <c r="Y827" s="40"/>
      <c r="Z827" s="40"/>
      <c r="AA827" s="40"/>
    </row>
    <row r="828" spans="1:27"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40"/>
      <c r="Y828" s="40"/>
      <c r="Z828" s="40"/>
      <c r="AA828" s="40"/>
    </row>
    <row r="829" spans="1:27"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40"/>
      <c r="Y829" s="40"/>
      <c r="Z829" s="40"/>
      <c r="AA829" s="40"/>
    </row>
    <row r="830" spans="1:27"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40"/>
      <c r="Y830" s="40"/>
      <c r="Z830" s="40"/>
      <c r="AA830" s="40"/>
    </row>
    <row r="831" spans="1:27"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40"/>
      <c r="Y831" s="40"/>
      <c r="Z831" s="40"/>
      <c r="AA831" s="40"/>
    </row>
    <row r="832" spans="1:27"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40"/>
      <c r="Y832" s="40"/>
      <c r="Z832" s="40"/>
      <c r="AA832" s="40"/>
    </row>
    <row r="833" spans="1:27"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40"/>
      <c r="Y833" s="40"/>
      <c r="Z833" s="40"/>
      <c r="AA833" s="40"/>
    </row>
    <row r="834" spans="1:27"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40"/>
      <c r="Y834" s="40"/>
      <c r="Z834" s="40"/>
      <c r="AA834" s="40"/>
    </row>
    <row r="835" spans="1:27"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40"/>
      <c r="Y835" s="40"/>
      <c r="Z835" s="40"/>
      <c r="AA835" s="40"/>
    </row>
    <row r="836" spans="1:27"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40"/>
      <c r="Y836" s="40"/>
      <c r="Z836" s="40"/>
      <c r="AA836" s="40"/>
    </row>
    <row r="837" spans="1:27"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40"/>
      <c r="Y837" s="40"/>
      <c r="Z837" s="40"/>
      <c r="AA837" s="40"/>
    </row>
    <row r="838" spans="1:27"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40"/>
      <c r="Y838" s="40"/>
      <c r="Z838" s="40"/>
      <c r="AA838" s="40"/>
    </row>
    <row r="839" spans="1:27"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40"/>
      <c r="Y839" s="40"/>
      <c r="Z839" s="40"/>
      <c r="AA839" s="40"/>
    </row>
    <row r="840" spans="1:27"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40"/>
      <c r="Y840" s="40"/>
      <c r="Z840" s="40"/>
      <c r="AA840" s="40"/>
    </row>
    <row r="841" spans="1:27"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40"/>
      <c r="Y841" s="40"/>
      <c r="Z841" s="40"/>
      <c r="AA841" s="40"/>
    </row>
    <row r="842" spans="1:27"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40"/>
      <c r="Y842" s="40"/>
      <c r="Z842" s="40"/>
      <c r="AA842" s="40"/>
    </row>
    <row r="843" spans="1:27"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40"/>
      <c r="Y843" s="40"/>
      <c r="Z843" s="40"/>
      <c r="AA843" s="40"/>
    </row>
    <row r="844" spans="1:27"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40"/>
      <c r="Y844" s="40"/>
      <c r="Z844" s="40"/>
      <c r="AA844" s="40"/>
    </row>
    <row r="845" spans="1:27"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40"/>
      <c r="Y845" s="40"/>
      <c r="Z845" s="40"/>
      <c r="AA845" s="40"/>
    </row>
    <row r="846" spans="1:27"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40"/>
      <c r="Y846" s="40"/>
      <c r="Z846" s="40"/>
      <c r="AA846" s="40"/>
    </row>
    <row r="847" spans="1:27"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40"/>
      <c r="Y847" s="40"/>
      <c r="Z847" s="40"/>
      <c r="AA847" s="40"/>
    </row>
    <row r="848" spans="1:27"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40"/>
      <c r="Y848" s="40"/>
      <c r="Z848" s="40"/>
      <c r="AA848" s="40"/>
    </row>
    <row r="849" spans="1:27"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40"/>
      <c r="Y849" s="40"/>
      <c r="Z849" s="40"/>
      <c r="AA849" s="40"/>
    </row>
    <row r="850" spans="1:27"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40"/>
      <c r="Y850" s="40"/>
      <c r="Z850" s="40"/>
      <c r="AA850" s="40"/>
    </row>
    <row r="851" spans="1:27"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40"/>
      <c r="Y851" s="40"/>
      <c r="Z851" s="40"/>
      <c r="AA851" s="40"/>
    </row>
    <row r="852" spans="1:27"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40"/>
      <c r="Y852" s="40"/>
      <c r="Z852" s="40"/>
      <c r="AA852" s="40"/>
    </row>
    <row r="853" spans="1:27"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40"/>
      <c r="Y853" s="40"/>
      <c r="Z853" s="40"/>
      <c r="AA853" s="40"/>
    </row>
    <row r="854" spans="1:27"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40"/>
      <c r="Y854" s="40"/>
      <c r="Z854" s="40"/>
      <c r="AA854" s="40"/>
    </row>
    <row r="855" spans="1:27"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40"/>
      <c r="Y855" s="40"/>
      <c r="Z855" s="40"/>
      <c r="AA855" s="40"/>
    </row>
    <row r="856" spans="1:27"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40"/>
      <c r="Y856" s="40"/>
      <c r="Z856" s="40"/>
      <c r="AA856" s="40"/>
    </row>
    <row r="857" spans="1:27"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40"/>
      <c r="Y857" s="40"/>
      <c r="Z857" s="40"/>
      <c r="AA857" s="40"/>
    </row>
    <row r="858" spans="1:27"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40"/>
      <c r="Y858" s="40"/>
      <c r="Z858" s="40"/>
      <c r="AA858" s="40"/>
    </row>
    <row r="859" spans="1:27"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40"/>
      <c r="Y859" s="40"/>
      <c r="Z859" s="40"/>
      <c r="AA859" s="40"/>
    </row>
    <row r="860" spans="1:27"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40"/>
      <c r="Y860" s="40"/>
      <c r="Z860" s="40"/>
      <c r="AA860" s="40"/>
    </row>
    <row r="861" spans="1:27"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40"/>
      <c r="Y861" s="40"/>
      <c r="Z861" s="40"/>
      <c r="AA861" s="40"/>
    </row>
    <row r="862" spans="1:27"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40"/>
      <c r="Y862" s="40"/>
      <c r="Z862" s="40"/>
      <c r="AA862" s="40"/>
    </row>
    <row r="863" spans="1:27"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40"/>
      <c r="Y863" s="40"/>
      <c r="Z863" s="40"/>
      <c r="AA863" s="40"/>
    </row>
    <row r="864" spans="1:27"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40"/>
      <c r="Y864" s="40"/>
      <c r="Z864" s="40"/>
      <c r="AA864" s="40"/>
    </row>
    <row r="865" spans="1:27"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40"/>
      <c r="Y865" s="40"/>
      <c r="Z865" s="40"/>
      <c r="AA865" s="40"/>
    </row>
    <row r="866" spans="1:27"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40"/>
      <c r="Y866" s="40"/>
      <c r="Z866" s="40"/>
      <c r="AA866" s="40"/>
    </row>
    <row r="867" spans="1:27"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40"/>
      <c r="Y867" s="40"/>
      <c r="Z867" s="40"/>
      <c r="AA867" s="40"/>
    </row>
    <row r="868" spans="1:27"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40"/>
      <c r="Y868" s="40"/>
      <c r="Z868" s="40"/>
      <c r="AA868" s="40"/>
    </row>
    <row r="869" spans="1:27"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40"/>
      <c r="Y869" s="40"/>
      <c r="Z869" s="40"/>
      <c r="AA869" s="40"/>
    </row>
    <row r="870" spans="1:27"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40"/>
      <c r="Y870" s="40"/>
      <c r="Z870" s="40"/>
      <c r="AA870" s="40"/>
    </row>
    <row r="871" spans="1:27"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40"/>
      <c r="Y871" s="40"/>
      <c r="Z871" s="40"/>
      <c r="AA871" s="40"/>
    </row>
    <row r="872" spans="1:27"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40"/>
      <c r="Y872" s="40"/>
      <c r="Z872" s="40"/>
      <c r="AA872" s="40"/>
    </row>
    <row r="873" spans="1:27"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40"/>
      <c r="Y873" s="40"/>
      <c r="Z873" s="40"/>
      <c r="AA873" s="40"/>
    </row>
    <row r="874" spans="1:27"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40"/>
      <c r="Y874" s="40"/>
      <c r="Z874" s="40"/>
      <c r="AA874" s="40"/>
    </row>
    <row r="875" spans="1:27"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40"/>
      <c r="Y875" s="40"/>
      <c r="Z875" s="40"/>
      <c r="AA875" s="40"/>
    </row>
    <row r="876" spans="1:27"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40"/>
      <c r="Y876" s="40"/>
      <c r="Z876" s="40"/>
      <c r="AA876" s="40"/>
    </row>
    <row r="877" spans="1:27"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40"/>
      <c r="Y877" s="40"/>
      <c r="Z877" s="40"/>
      <c r="AA877" s="40"/>
    </row>
    <row r="878" spans="1:27"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40"/>
      <c r="Y878" s="40"/>
      <c r="Z878" s="40"/>
      <c r="AA878" s="40"/>
    </row>
    <row r="879" spans="1:27"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40"/>
      <c r="Y879" s="40"/>
      <c r="Z879" s="40"/>
      <c r="AA879" s="40"/>
    </row>
    <row r="880" spans="1:27"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40"/>
      <c r="Y880" s="40"/>
      <c r="Z880" s="40"/>
      <c r="AA880" s="40"/>
    </row>
    <row r="881" spans="1:27"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40"/>
      <c r="Y881" s="40"/>
      <c r="Z881" s="40"/>
      <c r="AA881" s="40"/>
    </row>
    <row r="882" spans="1:27"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40"/>
      <c r="Y882" s="40"/>
      <c r="Z882" s="40"/>
      <c r="AA882" s="40"/>
    </row>
    <row r="883" spans="1:27"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40"/>
      <c r="Y883" s="40"/>
      <c r="Z883" s="40"/>
      <c r="AA883" s="40"/>
    </row>
    <row r="884" spans="1:27"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40"/>
      <c r="Y884" s="40"/>
      <c r="Z884" s="40"/>
      <c r="AA884" s="40"/>
    </row>
    <row r="885" spans="1:27"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40"/>
      <c r="Y885" s="40"/>
      <c r="Z885" s="40"/>
      <c r="AA885" s="40"/>
    </row>
    <row r="886" spans="1:27"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40"/>
      <c r="Y886" s="40"/>
      <c r="Z886" s="40"/>
      <c r="AA886" s="40"/>
    </row>
    <row r="887" spans="1:27"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40"/>
      <c r="Y887" s="40"/>
      <c r="Z887" s="40"/>
      <c r="AA887" s="40"/>
    </row>
    <row r="888" spans="1:27"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40"/>
      <c r="Y888" s="40"/>
      <c r="Z888" s="40"/>
      <c r="AA888" s="40"/>
    </row>
    <row r="889" spans="1:27"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40"/>
      <c r="Y889" s="40"/>
      <c r="Z889" s="40"/>
      <c r="AA889" s="40"/>
    </row>
    <row r="890" spans="1:27"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40"/>
      <c r="Y890" s="40"/>
      <c r="Z890" s="40"/>
      <c r="AA890" s="40"/>
    </row>
    <row r="891" spans="1:27"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40"/>
      <c r="Y891" s="40"/>
      <c r="Z891" s="40"/>
      <c r="AA891" s="40"/>
    </row>
    <row r="892" spans="1:27"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40"/>
      <c r="Y892" s="40"/>
      <c r="Z892" s="40"/>
      <c r="AA892" s="40"/>
    </row>
    <row r="893" spans="1:27"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40"/>
      <c r="Y893" s="40"/>
      <c r="Z893" s="40"/>
      <c r="AA893" s="40"/>
    </row>
    <row r="894" spans="1:27"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40"/>
      <c r="Y894" s="40"/>
      <c r="Z894" s="40"/>
      <c r="AA894" s="40"/>
    </row>
    <row r="895" spans="1:27"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40"/>
      <c r="Y895" s="40"/>
      <c r="Z895" s="40"/>
      <c r="AA895" s="40"/>
    </row>
    <row r="896" spans="1:27"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40"/>
      <c r="Y896" s="40"/>
      <c r="Z896" s="40"/>
      <c r="AA896" s="40"/>
    </row>
    <row r="897" spans="1:27"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40"/>
      <c r="Y897" s="40"/>
      <c r="Z897" s="40"/>
      <c r="AA897" s="40"/>
    </row>
    <row r="898" spans="1:27"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40"/>
      <c r="Y898" s="40"/>
      <c r="Z898" s="40"/>
      <c r="AA898" s="40"/>
    </row>
    <row r="899" spans="1:27"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40"/>
      <c r="Y899" s="40"/>
      <c r="Z899" s="40"/>
      <c r="AA899" s="40"/>
    </row>
    <row r="900" spans="1:27"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40"/>
      <c r="Y900" s="40"/>
      <c r="Z900" s="40"/>
      <c r="AA900" s="40"/>
    </row>
    <row r="901" spans="1:27"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40"/>
      <c r="Y901" s="40"/>
      <c r="Z901" s="40"/>
      <c r="AA901" s="40"/>
    </row>
    <row r="902" spans="1:27"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40"/>
      <c r="Y902" s="40"/>
      <c r="Z902" s="40"/>
      <c r="AA902" s="40"/>
    </row>
    <row r="903" spans="1:27"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40"/>
      <c r="Y903" s="40"/>
      <c r="Z903" s="40"/>
      <c r="AA903" s="40"/>
    </row>
    <row r="904" spans="1:27"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40"/>
      <c r="Y904" s="40"/>
      <c r="Z904" s="40"/>
      <c r="AA904" s="40"/>
    </row>
    <row r="905" spans="1:27"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40"/>
      <c r="Y905" s="40"/>
      <c r="Z905" s="40"/>
      <c r="AA905" s="40"/>
    </row>
    <row r="906" spans="1:27"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40"/>
      <c r="Y906" s="40"/>
      <c r="Z906" s="40"/>
      <c r="AA906" s="40"/>
    </row>
    <row r="907" spans="1:27"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40"/>
      <c r="Y907" s="40"/>
      <c r="Z907" s="40"/>
      <c r="AA907" s="40"/>
    </row>
    <row r="908" spans="1:27"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40"/>
      <c r="Y908" s="40"/>
      <c r="Z908" s="40"/>
      <c r="AA908" s="40"/>
    </row>
    <row r="909" spans="1:27"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40"/>
      <c r="Y909" s="40"/>
      <c r="Z909" s="40"/>
      <c r="AA909" s="40"/>
    </row>
    <row r="910" spans="1:27"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40"/>
      <c r="Y910" s="40"/>
      <c r="Z910" s="40"/>
      <c r="AA910" s="40"/>
    </row>
    <row r="911" spans="1:27"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40"/>
      <c r="Y911" s="40"/>
      <c r="Z911" s="40"/>
      <c r="AA911" s="40"/>
    </row>
    <row r="912" spans="1:27"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40"/>
      <c r="Y912" s="40"/>
      <c r="Z912" s="40"/>
      <c r="AA912" s="40"/>
    </row>
    <row r="913" spans="1:27"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40"/>
      <c r="Y913" s="40"/>
      <c r="Z913" s="40"/>
      <c r="AA913" s="40"/>
    </row>
    <row r="914" spans="1:27"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40"/>
      <c r="Y914" s="40"/>
      <c r="Z914" s="40"/>
      <c r="AA914" s="40"/>
    </row>
    <row r="915" spans="1:27"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40"/>
      <c r="Y915" s="40"/>
      <c r="Z915" s="40"/>
      <c r="AA915" s="40"/>
    </row>
    <row r="916" spans="1:27"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40"/>
      <c r="Y916" s="40"/>
      <c r="Z916" s="40"/>
      <c r="AA916" s="40"/>
    </row>
    <row r="917" spans="1:27"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40"/>
      <c r="Y917" s="40"/>
      <c r="Z917" s="40"/>
      <c r="AA917" s="40"/>
    </row>
    <row r="918" spans="1:27"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40"/>
      <c r="Y918" s="40"/>
      <c r="Z918" s="40"/>
      <c r="AA918" s="40"/>
    </row>
    <row r="919" spans="1:27"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40"/>
      <c r="Y919" s="40"/>
      <c r="Z919" s="40"/>
      <c r="AA919" s="40"/>
    </row>
    <row r="920" spans="1:27"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40"/>
      <c r="Y920" s="40"/>
      <c r="Z920" s="40"/>
      <c r="AA920" s="40"/>
    </row>
    <row r="921" spans="1:27"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40"/>
      <c r="Y921" s="40"/>
      <c r="Z921" s="40"/>
      <c r="AA921" s="40"/>
    </row>
    <row r="922" spans="1:27"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40"/>
      <c r="Y922" s="40"/>
      <c r="Z922" s="40"/>
      <c r="AA922" s="40"/>
    </row>
    <row r="923" spans="1:27"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40"/>
      <c r="Y923" s="40"/>
      <c r="Z923" s="40"/>
      <c r="AA923" s="40"/>
    </row>
    <row r="924" spans="1:27"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40"/>
      <c r="Y924" s="40"/>
      <c r="Z924" s="40"/>
      <c r="AA924" s="40"/>
    </row>
    <row r="925" spans="1:27"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40"/>
      <c r="Y925" s="40"/>
      <c r="Z925" s="40"/>
      <c r="AA925" s="40"/>
    </row>
    <row r="926" spans="1:27"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40"/>
      <c r="Y926" s="40"/>
      <c r="Z926" s="40"/>
      <c r="AA926" s="40"/>
    </row>
    <row r="927" spans="1:27"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40"/>
      <c r="Y927" s="40"/>
      <c r="Z927" s="40"/>
      <c r="AA927" s="40"/>
    </row>
    <row r="928" spans="1:27"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40"/>
      <c r="Y928" s="40"/>
      <c r="Z928" s="40"/>
      <c r="AA928" s="40"/>
    </row>
    <row r="929" spans="1:27"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40"/>
      <c r="Y929" s="40"/>
      <c r="Z929" s="40"/>
      <c r="AA929" s="40"/>
    </row>
    <row r="930" spans="1:27"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40"/>
      <c r="Y930" s="40"/>
      <c r="Z930" s="40"/>
      <c r="AA930" s="40"/>
    </row>
    <row r="931" spans="1:27"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40"/>
      <c r="Y931" s="40"/>
      <c r="Z931" s="40"/>
      <c r="AA931" s="40"/>
    </row>
    <row r="932" spans="1:27"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40"/>
      <c r="Y932" s="40"/>
      <c r="Z932" s="40"/>
      <c r="AA932" s="40"/>
    </row>
    <row r="933" spans="1:27"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40"/>
      <c r="Y933" s="40"/>
      <c r="Z933" s="40"/>
      <c r="AA933" s="40"/>
    </row>
    <row r="934" spans="1:27"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40"/>
      <c r="Y934" s="40"/>
      <c r="Z934" s="40"/>
      <c r="AA934" s="40"/>
    </row>
    <row r="935" spans="1:27"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40"/>
      <c r="Y935" s="40"/>
      <c r="Z935" s="40"/>
      <c r="AA935" s="40"/>
    </row>
    <row r="936" spans="1:27"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40"/>
      <c r="Y936" s="40"/>
      <c r="Z936" s="40"/>
      <c r="AA936" s="40"/>
    </row>
    <row r="937" spans="1:27"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40"/>
      <c r="Y937" s="40"/>
      <c r="Z937" s="40"/>
      <c r="AA937" s="40"/>
    </row>
    <row r="938" spans="1:27"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40"/>
      <c r="Y938" s="40"/>
      <c r="Z938" s="40"/>
      <c r="AA938" s="40"/>
    </row>
    <row r="939" spans="1:27"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40"/>
      <c r="Y939" s="40"/>
      <c r="Z939" s="40"/>
      <c r="AA939" s="40"/>
    </row>
    <row r="940" spans="1:27"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40"/>
      <c r="Y940" s="40"/>
      <c r="Z940" s="40"/>
      <c r="AA940" s="40"/>
    </row>
    <row r="941" spans="1:27"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40"/>
      <c r="Y941" s="40"/>
      <c r="Z941" s="40"/>
      <c r="AA941" s="40"/>
    </row>
    <row r="942" spans="1:27"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40"/>
      <c r="Y942" s="40"/>
      <c r="Z942" s="40"/>
      <c r="AA942" s="40"/>
    </row>
    <row r="943" spans="1:27"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40"/>
      <c r="Y943" s="40"/>
      <c r="Z943" s="40"/>
      <c r="AA943" s="40"/>
    </row>
    <row r="944" spans="1:27"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40"/>
      <c r="Y944" s="40"/>
      <c r="Z944" s="40"/>
      <c r="AA944" s="40"/>
    </row>
    <row r="945" spans="1:27"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40"/>
      <c r="Y945" s="40"/>
      <c r="Z945" s="40"/>
      <c r="AA945" s="40"/>
    </row>
    <row r="946" spans="1:27"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40"/>
      <c r="Y946" s="40"/>
      <c r="Z946" s="40"/>
      <c r="AA946" s="40"/>
    </row>
    <row r="947" spans="1:27"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40"/>
      <c r="Y947" s="40"/>
      <c r="Z947" s="40"/>
      <c r="AA947" s="40"/>
    </row>
    <row r="948" spans="1:27"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40"/>
      <c r="Y948" s="40"/>
      <c r="Z948" s="40"/>
      <c r="AA948" s="40"/>
    </row>
    <row r="949" spans="1:27"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40"/>
      <c r="Y949" s="40"/>
      <c r="Z949" s="40"/>
      <c r="AA949" s="40"/>
    </row>
    <row r="950" spans="1:27"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40"/>
      <c r="Y950" s="40"/>
      <c r="Z950" s="40"/>
      <c r="AA950" s="40"/>
    </row>
    <row r="951" spans="1:27"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40"/>
      <c r="Y951" s="40"/>
      <c r="Z951" s="40"/>
      <c r="AA951" s="40"/>
    </row>
    <row r="952" spans="1:27"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40"/>
      <c r="Y952" s="40"/>
      <c r="Z952" s="40"/>
      <c r="AA952" s="40"/>
    </row>
    <row r="953" spans="1:27"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40"/>
      <c r="Y953" s="40"/>
      <c r="Z953" s="40"/>
      <c r="AA953" s="40"/>
    </row>
    <row r="954" spans="1:27"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40"/>
      <c r="Y954" s="40"/>
      <c r="Z954" s="40"/>
      <c r="AA954" s="40"/>
    </row>
    <row r="955" spans="1:27"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40"/>
      <c r="Y955" s="40"/>
      <c r="Z955" s="40"/>
      <c r="AA955" s="40"/>
    </row>
    <row r="956" spans="1:27"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40"/>
      <c r="Y956" s="40"/>
      <c r="Z956" s="40"/>
      <c r="AA956" s="40"/>
    </row>
    <row r="957" spans="1:27"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40"/>
      <c r="Y957" s="40"/>
      <c r="Z957" s="40"/>
      <c r="AA957" s="40"/>
    </row>
    <row r="958" spans="1:27"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40"/>
      <c r="Y958" s="40"/>
      <c r="Z958" s="40"/>
      <c r="AA958" s="40"/>
    </row>
    <row r="959" spans="1:27"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40"/>
      <c r="Y959" s="40"/>
      <c r="Z959" s="40"/>
      <c r="AA959" s="40"/>
    </row>
    <row r="960" spans="1:27"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40"/>
      <c r="Y960" s="40"/>
      <c r="Z960" s="40"/>
      <c r="AA960" s="40"/>
    </row>
    <row r="961" spans="1:27"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40"/>
      <c r="Y961" s="40"/>
      <c r="Z961" s="40"/>
      <c r="AA961" s="40"/>
    </row>
    <row r="962" spans="1:27"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40"/>
      <c r="Y962" s="40"/>
      <c r="Z962" s="40"/>
      <c r="AA962" s="40"/>
    </row>
    <row r="963" spans="1:27"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40"/>
      <c r="Y963" s="40"/>
      <c r="Z963" s="40"/>
      <c r="AA963" s="40"/>
    </row>
    <row r="964" spans="1:27"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40"/>
      <c r="Y964" s="40"/>
      <c r="Z964" s="40"/>
      <c r="AA964" s="40"/>
    </row>
    <row r="965" spans="1:27"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40"/>
      <c r="Y965" s="40"/>
      <c r="Z965" s="40"/>
      <c r="AA965" s="40"/>
    </row>
    <row r="966" spans="1:27"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40"/>
      <c r="Y966" s="40"/>
      <c r="Z966" s="40"/>
      <c r="AA966" s="40"/>
    </row>
    <row r="967" spans="1:27"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40"/>
      <c r="Y967" s="40"/>
      <c r="Z967" s="40"/>
      <c r="AA967" s="40"/>
    </row>
    <row r="968" spans="1:27"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40"/>
      <c r="Y968" s="40"/>
      <c r="Z968" s="40"/>
      <c r="AA968" s="40"/>
    </row>
    <row r="969" spans="1:27"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40"/>
      <c r="Y969" s="40"/>
      <c r="Z969" s="40"/>
      <c r="AA969" s="40"/>
    </row>
    <row r="970" spans="1:27"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40"/>
      <c r="Y970" s="40"/>
      <c r="Z970" s="40"/>
      <c r="AA970" s="40"/>
    </row>
    <row r="971" spans="1:27"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40"/>
      <c r="Y971" s="40"/>
      <c r="Z971" s="40"/>
      <c r="AA971" s="40"/>
    </row>
    <row r="972" spans="1:27"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40"/>
      <c r="Y972" s="40"/>
      <c r="Z972" s="40"/>
      <c r="AA972" s="40"/>
    </row>
    <row r="973" spans="1:27"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40"/>
      <c r="Y973" s="40"/>
      <c r="Z973" s="40"/>
      <c r="AA973" s="40"/>
    </row>
    <row r="974" spans="1:27"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40"/>
      <c r="Y974" s="40"/>
      <c r="Z974" s="40"/>
      <c r="AA974" s="40"/>
    </row>
    <row r="975" spans="1:27"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40"/>
      <c r="Y975" s="40"/>
      <c r="Z975" s="40"/>
      <c r="AA975" s="40"/>
    </row>
    <row r="976" spans="1:27"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40"/>
      <c r="Y976" s="40"/>
      <c r="Z976" s="40"/>
      <c r="AA976" s="40"/>
    </row>
    <row r="977" spans="1:27"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40"/>
      <c r="Y977" s="40"/>
      <c r="Z977" s="40"/>
      <c r="AA977" s="40"/>
    </row>
    <row r="978" spans="1:27"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40"/>
      <c r="Y978" s="40"/>
      <c r="Z978" s="40"/>
      <c r="AA978" s="40"/>
    </row>
    <row r="979" spans="1:27"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40"/>
      <c r="Y979" s="40"/>
      <c r="Z979" s="40"/>
      <c r="AA979" s="40"/>
    </row>
    <row r="980" spans="1:27"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40"/>
      <c r="Y980" s="40"/>
      <c r="Z980" s="40"/>
      <c r="AA980" s="40"/>
    </row>
    <row r="981" spans="1:27"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40"/>
      <c r="Y981" s="40"/>
      <c r="Z981" s="40"/>
      <c r="AA981" s="40"/>
    </row>
    <row r="982" spans="1:27"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40"/>
      <c r="Y982" s="40"/>
      <c r="Z982" s="40"/>
      <c r="AA982" s="40"/>
    </row>
    <row r="983" spans="1:27"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40"/>
      <c r="Y983" s="40"/>
      <c r="Z983" s="40"/>
      <c r="AA983" s="40"/>
    </row>
    <row r="984" spans="1:27"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40"/>
      <c r="Y984" s="40"/>
      <c r="Z984" s="40"/>
      <c r="AA984" s="40"/>
    </row>
    <row r="985" spans="1:27"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40"/>
      <c r="Y985" s="40"/>
      <c r="Z985" s="40"/>
      <c r="AA985" s="40"/>
    </row>
    <row r="986" spans="1:27"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40"/>
      <c r="Y986" s="40"/>
      <c r="Z986" s="40"/>
      <c r="AA986" s="40"/>
    </row>
    <row r="987" spans="1:27"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40"/>
      <c r="Y987" s="40"/>
      <c r="Z987" s="40"/>
      <c r="AA987" s="40"/>
    </row>
    <row r="988" spans="1:27"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40"/>
      <c r="Y988" s="40"/>
      <c r="Z988" s="40"/>
      <c r="AA988" s="40"/>
    </row>
    <row r="989" spans="1:27"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40"/>
      <c r="Y989" s="40"/>
      <c r="Z989" s="40"/>
      <c r="AA989" s="40"/>
    </row>
    <row r="990" spans="1:27"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40"/>
      <c r="Y990" s="40"/>
      <c r="Z990" s="40"/>
      <c r="AA990" s="40"/>
    </row>
    <row r="991" spans="1:27"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40"/>
      <c r="Y991" s="40"/>
      <c r="Z991" s="40"/>
      <c r="AA991" s="40"/>
    </row>
    <row r="992" spans="1:27"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40"/>
      <c r="Y992" s="40"/>
      <c r="Z992" s="40"/>
      <c r="AA992" s="40"/>
    </row>
    <row r="993" spans="1:27"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40"/>
      <c r="Y993" s="40"/>
      <c r="Z993" s="40"/>
      <c r="AA993" s="40"/>
    </row>
    <row r="994" spans="1:27"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40"/>
      <c r="Y994" s="40"/>
      <c r="Z994" s="40"/>
      <c r="AA994" s="40"/>
    </row>
    <row r="995" spans="1:27"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40"/>
      <c r="Y995" s="40"/>
      <c r="Z995" s="40"/>
      <c r="AA995" s="40"/>
    </row>
    <row r="996" spans="1:27"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40"/>
      <c r="Y996" s="40"/>
      <c r="Z996" s="40"/>
      <c r="AA996" s="40"/>
    </row>
    <row r="997" spans="1:27"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40"/>
      <c r="Y997" s="40"/>
      <c r="Z997" s="40"/>
      <c r="AA997" s="40"/>
    </row>
    <row r="998" spans="1:27"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40"/>
      <c r="Y998" s="40"/>
      <c r="Z998" s="40"/>
      <c r="AA998" s="40"/>
    </row>
    <row r="999" spans="1:27"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40"/>
      <c r="Y999" s="40"/>
      <c r="Z999" s="40"/>
      <c r="AA999" s="40"/>
    </row>
    <row r="1000" spans="1:27"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40"/>
      <c r="Y1000" s="40"/>
      <c r="Z1000" s="40"/>
      <c r="AA1000" s="40"/>
    </row>
    <row r="1001" spans="1:27"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40"/>
      <c r="Y1001" s="40"/>
      <c r="Z1001" s="40"/>
      <c r="AA1001" s="40"/>
    </row>
    <row r="1002" spans="1:27"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40"/>
      <c r="Y1002" s="40"/>
      <c r="Z1002" s="40"/>
      <c r="AA1002" s="40"/>
    </row>
    <row r="1003" spans="1:27"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40"/>
      <c r="Y1003" s="40"/>
      <c r="Z1003" s="40"/>
      <c r="AA1003" s="40"/>
    </row>
    <row r="1004" spans="1:27"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40"/>
      <c r="Y1004" s="40"/>
      <c r="Z1004" s="40"/>
      <c r="AA1004" s="40"/>
    </row>
    <row r="1005" spans="1:27"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40"/>
      <c r="Y1005" s="40"/>
      <c r="Z1005" s="40"/>
      <c r="AA1005" s="40"/>
    </row>
    <row r="1006" spans="1:27"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40"/>
      <c r="Y1006" s="40"/>
      <c r="Z1006" s="40"/>
      <c r="AA1006" s="40"/>
    </row>
    <row r="1007" spans="1:27"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40"/>
      <c r="Y1007" s="40"/>
      <c r="Z1007" s="40"/>
      <c r="AA1007" s="40"/>
    </row>
    <row r="1008" spans="1:27"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40"/>
      <c r="Y1008" s="40"/>
      <c r="Z1008" s="40"/>
      <c r="AA1008" s="40"/>
    </row>
    <row r="1009" spans="1:27"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40"/>
      <c r="Y1009" s="40"/>
      <c r="Z1009" s="40"/>
      <c r="AA1009" s="40"/>
    </row>
    <row r="1010" spans="1:27"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40"/>
      <c r="Y1010" s="40"/>
      <c r="Z1010" s="40"/>
      <c r="AA1010" s="40"/>
    </row>
    <row r="1011" spans="1:27"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40"/>
      <c r="Y1011" s="40"/>
      <c r="Z1011" s="40"/>
      <c r="AA1011" s="40"/>
    </row>
    <row r="1012" spans="1:27"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40"/>
      <c r="Y1012" s="40"/>
      <c r="Z1012" s="40"/>
      <c r="AA1012" s="40"/>
    </row>
    <row r="1013" spans="1:27"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40"/>
      <c r="Y1013" s="40"/>
      <c r="Z1013" s="40"/>
      <c r="AA1013" s="40"/>
    </row>
    <row r="1014" spans="1:27"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40"/>
      <c r="Y1014" s="40"/>
      <c r="Z1014" s="40"/>
      <c r="AA1014" s="40"/>
    </row>
    <row r="1015" spans="1:27"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40"/>
      <c r="Y1015" s="40"/>
      <c r="Z1015" s="40"/>
      <c r="AA1015" s="40"/>
    </row>
    <row r="1016" spans="1:27"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40"/>
      <c r="Y1016" s="40"/>
      <c r="Z1016" s="40"/>
      <c r="AA1016" s="40"/>
    </row>
    <row r="1017" spans="1:27"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40"/>
      <c r="Y1017" s="40"/>
      <c r="Z1017" s="40"/>
      <c r="AA1017" s="40"/>
    </row>
    <row r="1018" spans="1:27"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40"/>
      <c r="Y1018" s="40"/>
      <c r="Z1018" s="40"/>
      <c r="AA1018" s="40"/>
    </row>
    <row r="1019" spans="1:27"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40"/>
      <c r="Y1019" s="40"/>
      <c r="Z1019" s="40"/>
      <c r="AA1019" s="40"/>
    </row>
    <row r="1020" spans="1:27"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40"/>
      <c r="Y1020" s="40"/>
      <c r="Z1020" s="40"/>
      <c r="AA1020" s="40"/>
    </row>
    <row r="1021" spans="1:27"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40"/>
      <c r="Y1021" s="40"/>
      <c r="Z1021" s="40"/>
      <c r="AA1021" s="40"/>
    </row>
    <row r="1022" spans="1:27"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40"/>
      <c r="Y1022" s="40"/>
      <c r="Z1022" s="40"/>
      <c r="AA1022" s="40"/>
    </row>
    <row r="1023" spans="1:27"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40"/>
      <c r="Y1023" s="40"/>
      <c r="Z1023" s="40"/>
      <c r="AA1023" s="40"/>
    </row>
    <row r="1024" spans="1:27"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40"/>
      <c r="Y1024" s="40"/>
      <c r="Z1024" s="40"/>
      <c r="AA1024" s="40"/>
    </row>
    <row r="1025" spans="1:27"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40"/>
      <c r="Y1025" s="40"/>
      <c r="Z1025" s="40"/>
      <c r="AA1025" s="40"/>
    </row>
    <row r="1026" spans="1:27"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40"/>
      <c r="Y1026" s="40"/>
      <c r="Z1026" s="40"/>
      <c r="AA1026" s="40"/>
    </row>
    <row r="1027" spans="1:27"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40"/>
      <c r="Y1027" s="40"/>
      <c r="Z1027" s="40"/>
      <c r="AA1027" s="40"/>
    </row>
    <row r="1028" spans="1:27"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40"/>
      <c r="Y1028" s="40"/>
      <c r="Z1028" s="40"/>
      <c r="AA1028" s="40"/>
    </row>
    <row r="1029" spans="1:27"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40"/>
      <c r="Y1029" s="40"/>
      <c r="Z1029" s="40"/>
      <c r="AA1029" s="40"/>
    </row>
    <row r="1030" spans="1:27"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40"/>
      <c r="Y1030" s="40"/>
      <c r="Z1030" s="40"/>
      <c r="AA1030" s="40"/>
    </row>
    <row r="1031" spans="1:27"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40"/>
      <c r="Y1031" s="40"/>
      <c r="Z1031" s="40"/>
      <c r="AA1031" s="40"/>
    </row>
    <row r="1032" spans="1:27"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40"/>
      <c r="Y1032" s="40"/>
      <c r="Z1032" s="40"/>
      <c r="AA1032" s="40"/>
    </row>
    <row r="1033" spans="1:27"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40"/>
      <c r="Y1033" s="40"/>
      <c r="Z1033" s="40"/>
      <c r="AA1033" s="40"/>
    </row>
    <row r="1034" spans="1:27"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40"/>
      <c r="Y1034" s="40"/>
      <c r="Z1034" s="40"/>
      <c r="AA1034" s="40"/>
    </row>
    <row r="1035" spans="1:27"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40"/>
      <c r="Y1035" s="40"/>
      <c r="Z1035" s="40"/>
      <c r="AA1035" s="40"/>
    </row>
    <row r="1036" spans="1:27"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40"/>
      <c r="Y1036" s="40"/>
      <c r="Z1036" s="40"/>
      <c r="AA1036" s="40"/>
    </row>
    <row r="1037" spans="1:27"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40"/>
      <c r="Y1037" s="40"/>
      <c r="Z1037" s="40"/>
      <c r="AA1037" s="40"/>
    </row>
    <row r="1038" spans="1:27"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40"/>
      <c r="Y1038" s="40"/>
      <c r="Z1038" s="40"/>
      <c r="AA1038" s="40"/>
    </row>
    <row r="1039" spans="1:27"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40"/>
      <c r="Y1039" s="40"/>
      <c r="Z1039" s="40"/>
      <c r="AA1039" s="40"/>
    </row>
    <row r="1040" spans="1:27"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40"/>
      <c r="Y1040" s="40"/>
      <c r="Z1040" s="40"/>
      <c r="AA1040" s="40"/>
    </row>
    <row r="1041" spans="1:27"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40"/>
      <c r="Y1041" s="40"/>
      <c r="Z1041" s="40"/>
      <c r="AA1041" s="40"/>
    </row>
    <row r="1042" spans="1:27"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40"/>
      <c r="Y1042" s="40"/>
      <c r="Z1042" s="40"/>
      <c r="AA1042" s="40"/>
    </row>
    <row r="1043" spans="1:27"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40"/>
      <c r="Y1043" s="40"/>
      <c r="Z1043" s="40"/>
      <c r="AA1043" s="40"/>
    </row>
    <row r="1044" spans="1:27"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40"/>
      <c r="Y1044" s="40"/>
      <c r="Z1044" s="40"/>
      <c r="AA1044" s="40"/>
    </row>
    <row r="1045" spans="1:27"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40"/>
      <c r="Y1045" s="40"/>
      <c r="Z1045" s="40"/>
      <c r="AA1045" s="40"/>
    </row>
    <row r="1046" spans="1:27"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40"/>
      <c r="Y1046" s="40"/>
      <c r="Z1046" s="40"/>
      <c r="AA1046" s="40"/>
    </row>
    <row r="1047" spans="1:27"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40"/>
      <c r="Y1047" s="40"/>
      <c r="Z1047" s="40"/>
      <c r="AA1047" s="40"/>
    </row>
    <row r="1048" spans="1:27"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40"/>
      <c r="Y1048" s="40"/>
      <c r="Z1048" s="40"/>
      <c r="AA1048" s="40"/>
    </row>
    <row r="1049" spans="1:27"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40"/>
      <c r="Y1049" s="40"/>
      <c r="Z1049" s="40"/>
      <c r="AA1049" s="40"/>
    </row>
    <row r="1050" spans="1:27"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40"/>
      <c r="Y1050" s="40"/>
      <c r="Z1050" s="40"/>
      <c r="AA1050" s="40"/>
    </row>
    <row r="1051" spans="1:27"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40"/>
      <c r="Y1051" s="40"/>
      <c r="Z1051" s="40"/>
      <c r="AA1051" s="40"/>
    </row>
    <row r="1052" spans="1:27"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40"/>
      <c r="Y1052" s="40"/>
      <c r="Z1052" s="40"/>
      <c r="AA1052" s="40"/>
    </row>
    <row r="1053" spans="1:27"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40"/>
      <c r="Y1053" s="40"/>
      <c r="Z1053" s="40"/>
      <c r="AA1053" s="40"/>
    </row>
    <row r="1054" spans="1:27"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40"/>
      <c r="Y1054" s="40"/>
      <c r="Z1054" s="40"/>
      <c r="AA1054" s="40"/>
    </row>
    <row r="1055" spans="1:27"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40"/>
      <c r="Y1055" s="40"/>
      <c r="Z1055" s="40"/>
      <c r="AA1055" s="40"/>
    </row>
    <row r="1056" spans="1:27"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40"/>
      <c r="Y1056" s="40"/>
      <c r="Z1056" s="40"/>
      <c r="AA1056" s="40"/>
    </row>
    <row r="1057" spans="1:27"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40"/>
      <c r="Y1057" s="40"/>
      <c r="Z1057" s="40"/>
      <c r="AA1057" s="40"/>
    </row>
    <row r="1058" spans="1:27"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40"/>
      <c r="Y1058" s="40"/>
      <c r="Z1058" s="40"/>
      <c r="AA1058" s="40"/>
    </row>
    <row r="1059" spans="1:27"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40"/>
      <c r="Y1059" s="40"/>
      <c r="Z1059" s="40"/>
      <c r="AA1059" s="40"/>
    </row>
    <row r="1060" spans="1:27"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40"/>
      <c r="Y1060" s="40"/>
      <c r="Z1060" s="40"/>
      <c r="AA1060" s="40"/>
    </row>
    <row r="1061" spans="1:27"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40"/>
      <c r="Y1061" s="40"/>
      <c r="Z1061" s="40"/>
      <c r="AA1061" s="40"/>
    </row>
    <row r="1062" spans="1:27"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40"/>
      <c r="Y1062" s="40"/>
      <c r="Z1062" s="40"/>
      <c r="AA1062" s="40"/>
    </row>
    <row r="1063" spans="1:27"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40"/>
      <c r="Y1063" s="40"/>
      <c r="Z1063" s="40"/>
      <c r="AA1063" s="40"/>
    </row>
    <row r="1064" spans="1:27"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40"/>
      <c r="Y1064" s="40"/>
      <c r="Z1064" s="40"/>
      <c r="AA1064" s="40"/>
    </row>
    <row r="1065" spans="1:27"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40"/>
      <c r="Y1065" s="40"/>
      <c r="Z1065" s="40"/>
      <c r="AA1065" s="40"/>
    </row>
    <row r="1066" spans="1:27"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40"/>
      <c r="Y1066" s="40"/>
      <c r="Z1066" s="40"/>
      <c r="AA1066" s="40"/>
    </row>
    <row r="1067" spans="1:27"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40"/>
      <c r="Y1067" s="40"/>
      <c r="Z1067" s="40"/>
      <c r="AA1067" s="40"/>
    </row>
    <row r="1068" spans="1:27"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40"/>
      <c r="Y1068" s="40"/>
      <c r="Z1068" s="40"/>
      <c r="AA1068" s="40"/>
    </row>
    <row r="1069" spans="1:27"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40"/>
      <c r="Y1069" s="40"/>
      <c r="Z1069" s="40"/>
      <c r="AA1069" s="40"/>
    </row>
    <row r="1070" spans="1:27"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40"/>
      <c r="Y1070" s="40"/>
      <c r="Z1070" s="40"/>
      <c r="AA1070" s="40"/>
    </row>
    <row r="1071" spans="1:27"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40"/>
      <c r="Y1071" s="40"/>
      <c r="Z1071" s="40"/>
      <c r="AA1071" s="40"/>
    </row>
    <row r="1072" spans="1:27"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40"/>
      <c r="Y1072" s="40"/>
      <c r="Z1072" s="40"/>
      <c r="AA1072" s="40"/>
    </row>
    <row r="1073" spans="1:27"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40"/>
      <c r="Y1073" s="40"/>
      <c r="Z1073" s="40"/>
      <c r="AA1073" s="40"/>
    </row>
    <row r="1074" spans="1:27"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40"/>
      <c r="Y1074" s="40"/>
      <c r="Z1074" s="40"/>
      <c r="AA1074" s="40"/>
    </row>
    <row r="1075" spans="1:27"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40"/>
      <c r="Y1075" s="40"/>
      <c r="Z1075" s="40"/>
      <c r="AA1075" s="40"/>
    </row>
    <row r="1076" spans="1:27"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40"/>
      <c r="Y1076" s="40"/>
      <c r="Z1076" s="40"/>
      <c r="AA1076" s="40"/>
    </row>
    <row r="1077" spans="1:27"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40"/>
      <c r="Y1077" s="40"/>
      <c r="Z1077" s="40"/>
      <c r="AA1077" s="40"/>
    </row>
    <row r="1078" spans="1:27"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40"/>
      <c r="Y1078" s="40"/>
      <c r="Z1078" s="40"/>
      <c r="AA1078" s="40"/>
    </row>
    <row r="1079" spans="1:27"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40"/>
      <c r="Y1079" s="40"/>
      <c r="Z1079" s="40"/>
      <c r="AA1079" s="40"/>
    </row>
    <row r="1080" spans="1:27"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40"/>
      <c r="Y1080" s="40"/>
      <c r="Z1080" s="40"/>
      <c r="AA1080" s="40"/>
    </row>
    <row r="1081" spans="1:27"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40"/>
      <c r="Y1081" s="40"/>
      <c r="Z1081" s="40"/>
      <c r="AA1081" s="40"/>
    </row>
    <row r="1082" spans="1:27"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40"/>
      <c r="Y1082" s="40"/>
      <c r="Z1082" s="40"/>
      <c r="AA1082" s="40"/>
    </row>
    <row r="1083" spans="1:27"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40"/>
      <c r="Y1083" s="40"/>
      <c r="Z1083" s="40"/>
      <c r="AA1083" s="40"/>
    </row>
    <row r="1084" spans="1:27"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40"/>
      <c r="Y1084" s="40"/>
      <c r="Z1084" s="40"/>
      <c r="AA1084" s="40"/>
    </row>
    <row r="1085" spans="1:27"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40"/>
      <c r="Y1085" s="40"/>
      <c r="Z1085" s="40"/>
      <c r="AA1085" s="40"/>
    </row>
    <row r="1086" spans="1:27"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40"/>
      <c r="Y1086" s="40"/>
      <c r="Z1086" s="40"/>
      <c r="AA1086" s="40"/>
    </row>
    <row r="1087" spans="1:27"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40"/>
      <c r="Y1087" s="40"/>
      <c r="Z1087" s="40"/>
      <c r="AA1087" s="40"/>
    </row>
    <row r="1088" spans="1:27"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40"/>
      <c r="Y1088" s="40"/>
      <c r="Z1088" s="40"/>
      <c r="AA1088" s="40"/>
    </row>
    <row r="1089" spans="1:27"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40"/>
      <c r="Y1089" s="40"/>
      <c r="Z1089" s="40"/>
      <c r="AA1089" s="40"/>
    </row>
    <row r="1090" spans="1:27"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40"/>
      <c r="Y1090" s="40"/>
      <c r="Z1090" s="40"/>
      <c r="AA1090" s="40"/>
    </row>
    <row r="1091" spans="1:27"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40"/>
      <c r="Y1091" s="40"/>
      <c r="Z1091" s="40"/>
      <c r="AA1091" s="40"/>
    </row>
    <row r="1092" spans="1:27"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40"/>
      <c r="Y1092" s="40"/>
      <c r="Z1092" s="40"/>
      <c r="AA1092" s="40"/>
    </row>
    <row r="1093" spans="1:27"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40"/>
      <c r="Y1093" s="40"/>
      <c r="Z1093" s="40"/>
      <c r="AA1093" s="40"/>
    </row>
    <row r="1094" spans="1:27"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40"/>
      <c r="Y1094" s="40"/>
      <c r="Z1094" s="40"/>
      <c r="AA1094" s="40"/>
    </row>
    <row r="1095" spans="1:27"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40"/>
      <c r="Y1095" s="40"/>
      <c r="Z1095" s="40"/>
      <c r="AA1095" s="40"/>
    </row>
    <row r="1096" spans="1:27"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40"/>
      <c r="Y1096" s="40"/>
      <c r="Z1096" s="40"/>
      <c r="AA1096" s="40"/>
    </row>
    <row r="1097" spans="1:27"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40"/>
      <c r="Y1097" s="40"/>
      <c r="Z1097" s="40"/>
      <c r="AA1097" s="40"/>
    </row>
    <row r="1098" spans="1:27"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40"/>
      <c r="Y1098" s="40"/>
      <c r="Z1098" s="40"/>
      <c r="AA1098" s="40"/>
    </row>
    <row r="1099" spans="1:27"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40"/>
      <c r="Y1099" s="40"/>
      <c r="Z1099" s="40"/>
      <c r="AA1099" s="40"/>
    </row>
    <row r="1100" spans="1:27"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40"/>
      <c r="Y1100" s="40"/>
      <c r="Z1100" s="40"/>
      <c r="AA1100" s="40"/>
    </row>
    <row r="1101" spans="1:27"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40"/>
      <c r="Y1101" s="40"/>
      <c r="Z1101" s="40"/>
      <c r="AA1101" s="40"/>
    </row>
    <row r="1102" spans="1:27"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40"/>
      <c r="Y1102" s="40"/>
      <c r="Z1102" s="40"/>
      <c r="AA1102" s="40"/>
    </row>
    <row r="1103" spans="1:27"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40"/>
      <c r="Y1103" s="40"/>
      <c r="Z1103" s="40"/>
      <c r="AA1103" s="40"/>
    </row>
    <row r="1104" spans="1:27"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40"/>
      <c r="Y1104" s="40"/>
      <c r="Z1104" s="40"/>
      <c r="AA1104" s="40"/>
    </row>
    <row r="1105" spans="1:27"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40"/>
      <c r="Y1105" s="40"/>
      <c r="Z1105" s="40"/>
      <c r="AA1105" s="40"/>
    </row>
    <row r="1106" spans="1:27"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40"/>
      <c r="Y1106" s="40"/>
      <c r="Z1106" s="40"/>
      <c r="AA1106" s="40"/>
    </row>
    <row r="1107" spans="1:27"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40"/>
      <c r="Y1107" s="40"/>
      <c r="Z1107" s="40"/>
      <c r="AA1107" s="40"/>
    </row>
    <row r="1108" spans="1:27"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40"/>
      <c r="Y1108" s="40"/>
      <c r="Z1108" s="40"/>
      <c r="AA1108" s="40"/>
    </row>
    <row r="1109" spans="1:27"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40"/>
      <c r="Y1109" s="40"/>
      <c r="Z1109" s="40"/>
      <c r="AA1109" s="40"/>
    </row>
    <row r="1110" spans="1:27"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40"/>
      <c r="Y1110" s="40"/>
      <c r="Z1110" s="40"/>
      <c r="AA1110" s="40"/>
    </row>
    <row r="1111" spans="1:27"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40"/>
      <c r="Y1111" s="40"/>
      <c r="Z1111" s="40"/>
      <c r="AA1111" s="40"/>
    </row>
    <row r="1112" spans="1:27"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40"/>
      <c r="Y1112" s="40"/>
      <c r="Z1112" s="40"/>
      <c r="AA1112" s="40"/>
    </row>
    <row r="1113" spans="1:27"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40"/>
      <c r="Y1113" s="40"/>
      <c r="Z1113" s="40"/>
      <c r="AA1113" s="40"/>
    </row>
    <row r="1114" spans="1:27"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40"/>
      <c r="Y1114" s="40"/>
      <c r="Z1114" s="40"/>
      <c r="AA1114" s="40"/>
    </row>
    <row r="1115" spans="1:27"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40"/>
      <c r="Y1115" s="40"/>
      <c r="Z1115" s="40"/>
      <c r="AA1115" s="40"/>
    </row>
    <row r="1116" spans="1:27"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40"/>
      <c r="Y1116" s="40"/>
      <c r="Z1116" s="40"/>
      <c r="AA1116" s="40"/>
    </row>
    <row r="1117" spans="1:27"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40"/>
      <c r="Y1117" s="40"/>
      <c r="Z1117" s="40"/>
      <c r="AA1117" s="40"/>
    </row>
    <row r="1118" spans="1:27"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40"/>
      <c r="Y1118" s="40"/>
      <c r="Z1118" s="40"/>
      <c r="AA1118" s="40"/>
    </row>
    <row r="1119" spans="1:27"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40"/>
      <c r="Y1119" s="40"/>
      <c r="Z1119" s="40"/>
      <c r="AA1119" s="40"/>
    </row>
    <row r="1120" spans="1:27"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40"/>
      <c r="Y1120" s="40"/>
      <c r="Z1120" s="40"/>
      <c r="AA1120" s="40"/>
    </row>
    <row r="1121" spans="1:27"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40"/>
      <c r="Y1121" s="40"/>
      <c r="Z1121" s="40"/>
      <c r="AA1121" s="40"/>
    </row>
    <row r="1122" spans="1:27"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40"/>
      <c r="Y1122" s="40"/>
      <c r="Z1122" s="40"/>
      <c r="AA1122" s="40"/>
    </row>
    <row r="1123" spans="1:27"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40"/>
      <c r="Y1123" s="40"/>
      <c r="Z1123" s="40"/>
      <c r="AA1123" s="40"/>
    </row>
    <row r="1124" spans="1:27"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40"/>
      <c r="Y1124" s="40"/>
      <c r="Z1124" s="40"/>
      <c r="AA1124" s="40"/>
    </row>
    <row r="1125" spans="1:27"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40"/>
      <c r="Y1125" s="40"/>
      <c r="Z1125" s="40"/>
      <c r="AA1125" s="40"/>
    </row>
    <row r="1126" spans="1:27"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40"/>
      <c r="Y1126" s="40"/>
      <c r="Z1126" s="40"/>
      <c r="AA1126" s="40"/>
    </row>
    <row r="1127" spans="1:27"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40"/>
      <c r="Y1127" s="40"/>
      <c r="Z1127" s="40"/>
      <c r="AA1127" s="40"/>
    </row>
    <row r="1128" spans="1:27"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40"/>
      <c r="Y1128" s="40"/>
      <c r="Z1128" s="40"/>
      <c r="AA1128" s="40"/>
    </row>
    <row r="1129" spans="1:27"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40"/>
      <c r="Y1129" s="40"/>
      <c r="Z1129" s="40"/>
      <c r="AA1129" s="40"/>
    </row>
    <row r="1130" spans="1:27"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40"/>
      <c r="Y1130" s="40"/>
      <c r="Z1130" s="40"/>
      <c r="AA1130" s="40"/>
    </row>
    <row r="1131" spans="1:27"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40"/>
      <c r="Y1131" s="40"/>
      <c r="Z1131" s="40"/>
      <c r="AA1131" s="40"/>
    </row>
    <row r="1132" spans="1:27"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40"/>
      <c r="Y1132" s="40"/>
      <c r="Z1132" s="40"/>
      <c r="AA1132" s="40"/>
    </row>
    <row r="1133" spans="1:27"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40"/>
      <c r="Y1133" s="40"/>
      <c r="Z1133" s="40"/>
      <c r="AA1133" s="40"/>
    </row>
    <row r="1134" spans="1:27"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40"/>
      <c r="Y1134" s="40"/>
      <c r="Z1134" s="40"/>
      <c r="AA1134" s="40"/>
    </row>
    <row r="1135" spans="1:27"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40"/>
      <c r="Y1135" s="40"/>
      <c r="Z1135" s="40"/>
      <c r="AA1135" s="40"/>
    </row>
    <row r="1136" spans="1:27"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40"/>
      <c r="Y1136" s="40"/>
      <c r="Z1136" s="40"/>
      <c r="AA1136" s="40"/>
    </row>
    <row r="1137" spans="1:27"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40"/>
      <c r="Y1137" s="40"/>
      <c r="Z1137" s="40"/>
      <c r="AA1137" s="40"/>
    </row>
    <row r="1138" spans="1:27"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40"/>
      <c r="Y1138" s="40"/>
      <c r="Z1138" s="40"/>
      <c r="AA1138" s="40"/>
    </row>
    <row r="1139" spans="1:27"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40"/>
      <c r="Y1139" s="40"/>
      <c r="Z1139" s="40"/>
      <c r="AA1139" s="40"/>
    </row>
    <row r="1140" spans="1:27"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40"/>
      <c r="Y1140" s="40"/>
      <c r="Z1140" s="40"/>
      <c r="AA1140" s="40"/>
    </row>
    <row r="1141" spans="1:27"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40"/>
      <c r="Y1141" s="40"/>
      <c r="Z1141" s="40"/>
      <c r="AA1141" s="40"/>
    </row>
    <row r="1142" spans="1:27"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40"/>
      <c r="Y1142" s="40"/>
      <c r="Z1142" s="40"/>
      <c r="AA1142" s="40"/>
    </row>
    <row r="1143" spans="1:27"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40"/>
      <c r="Y1143" s="40"/>
      <c r="Z1143" s="40"/>
      <c r="AA1143" s="40"/>
    </row>
    <row r="1144" spans="1:27"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40"/>
      <c r="Y1144" s="40"/>
      <c r="Z1144" s="40"/>
      <c r="AA1144" s="40"/>
    </row>
    <row r="1145" spans="1:27"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40"/>
      <c r="Y1145" s="40"/>
      <c r="Z1145" s="40"/>
      <c r="AA1145" s="40"/>
    </row>
    <row r="1146" spans="1:27"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40"/>
      <c r="Y1146" s="40"/>
      <c r="Z1146" s="40"/>
      <c r="AA1146" s="40"/>
    </row>
    <row r="1147" spans="1:27"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40"/>
      <c r="Y1147" s="40"/>
      <c r="Z1147" s="40"/>
      <c r="AA1147" s="40"/>
    </row>
    <row r="1148" spans="1:27"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40"/>
      <c r="Y1148" s="40"/>
      <c r="Z1148" s="40"/>
      <c r="AA1148" s="40"/>
    </row>
    <row r="1149" spans="1:27"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40"/>
      <c r="Y1149" s="40"/>
      <c r="Z1149" s="40"/>
      <c r="AA1149" s="40"/>
    </row>
    <row r="1150" spans="1:27"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40"/>
      <c r="Y1150" s="40"/>
      <c r="Z1150" s="40"/>
      <c r="AA1150" s="40"/>
    </row>
    <row r="1151" spans="1:27"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40"/>
      <c r="Y1151" s="40"/>
      <c r="Z1151" s="40"/>
      <c r="AA1151" s="40"/>
    </row>
    <row r="1152" spans="1:27"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40"/>
      <c r="Y1152" s="40"/>
      <c r="Z1152" s="40"/>
      <c r="AA1152" s="40"/>
    </row>
    <row r="1153" spans="1:27"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40"/>
      <c r="Y1153" s="40"/>
      <c r="Z1153" s="40"/>
      <c r="AA1153" s="40"/>
    </row>
    <row r="1154" spans="1:27"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40"/>
      <c r="Y1154" s="40"/>
      <c r="Z1154" s="40"/>
      <c r="AA1154" s="40"/>
    </row>
    <row r="1155" spans="1:27"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40"/>
      <c r="Y1155" s="40"/>
      <c r="Z1155" s="40"/>
      <c r="AA1155" s="40"/>
    </row>
    <row r="1156" spans="1:27"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40"/>
      <c r="Y1156" s="40"/>
      <c r="Z1156" s="40"/>
      <c r="AA1156" s="40"/>
    </row>
    <row r="1157" spans="1:27"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40"/>
      <c r="Y1157" s="40"/>
      <c r="Z1157" s="40"/>
      <c r="AA1157" s="40"/>
    </row>
    <row r="1158" spans="1:27"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40"/>
      <c r="Y1158" s="40"/>
      <c r="Z1158" s="40"/>
      <c r="AA1158" s="40"/>
    </row>
    <row r="1159" spans="1:27"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40"/>
      <c r="Y1159" s="40"/>
      <c r="Z1159" s="40"/>
      <c r="AA1159" s="40"/>
    </row>
    <row r="1160" spans="1:27"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40"/>
      <c r="Y1160" s="40"/>
      <c r="Z1160" s="40"/>
      <c r="AA1160" s="40"/>
    </row>
    <row r="1161" spans="1:27"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40"/>
      <c r="Y1161" s="40"/>
      <c r="Z1161" s="40"/>
      <c r="AA1161" s="40"/>
    </row>
    <row r="1162" spans="1:27"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40"/>
      <c r="Y1162" s="40"/>
      <c r="Z1162" s="40"/>
      <c r="AA1162" s="40"/>
    </row>
    <row r="1163" spans="1:27"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40"/>
      <c r="Y1163" s="40"/>
      <c r="Z1163" s="40"/>
      <c r="AA1163" s="40"/>
    </row>
    <row r="1164" spans="1:27"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40"/>
      <c r="Y1164" s="40"/>
      <c r="Z1164" s="40"/>
      <c r="AA1164" s="40"/>
    </row>
    <row r="1165" spans="1:27"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40"/>
      <c r="Y1165" s="40"/>
      <c r="Z1165" s="40"/>
      <c r="AA1165" s="40"/>
    </row>
    <row r="1166" spans="1:27"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40"/>
      <c r="Y1166" s="40"/>
      <c r="Z1166" s="40"/>
      <c r="AA1166" s="40"/>
    </row>
    <row r="1167" spans="1:27"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40"/>
      <c r="Y1167" s="40"/>
      <c r="Z1167" s="40"/>
      <c r="AA1167" s="40"/>
    </row>
    <row r="1168" spans="1:27"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40"/>
      <c r="Y1168" s="40"/>
      <c r="Z1168" s="40"/>
      <c r="AA1168" s="40"/>
    </row>
    <row r="1169" spans="1:27"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40"/>
      <c r="Y1169" s="40"/>
      <c r="Z1169" s="40"/>
      <c r="AA1169" s="40"/>
    </row>
    <row r="1170" spans="1:27"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40"/>
      <c r="Y1170" s="40"/>
      <c r="Z1170" s="40"/>
      <c r="AA1170" s="40"/>
    </row>
    <row r="1171" spans="1:27"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40"/>
      <c r="Y1171" s="40"/>
      <c r="Z1171" s="40"/>
      <c r="AA1171" s="40"/>
    </row>
    <row r="1172" spans="1:27"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40"/>
      <c r="Y1172" s="40"/>
      <c r="Z1172" s="40"/>
      <c r="AA1172" s="40"/>
    </row>
    <row r="1173" spans="1:27"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40"/>
      <c r="Y1173" s="40"/>
      <c r="Z1173" s="40"/>
      <c r="AA1173" s="40"/>
    </row>
    <row r="1174" spans="1:27"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40"/>
      <c r="Y1174" s="40"/>
      <c r="Z1174" s="40"/>
      <c r="AA1174" s="40"/>
    </row>
    <row r="1175" spans="1:27"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40"/>
      <c r="Y1175" s="40"/>
      <c r="Z1175" s="40"/>
      <c r="AA1175" s="40"/>
    </row>
    <row r="1176" spans="1:27"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40"/>
      <c r="Y1176" s="40"/>
      <c r="Z1176" s="40"/>
      <c r="AA1176" s="40"/>
    </row>
    <row r="1177" spans="1:27"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40"/>
      <c r="Y1177" s="40"/>
      <c r="Z1177" s="40"/>
      <c r="AA1177" s="40"/>
    </row>
    <row r="1178" spans="1:27"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40"/>
      <c r="Y1178" s="40"/>
      <c r="Z1178" s="40"/>
      <c r="AA1178" s="40"/>
    </row>
    <row r="1179" spans="1:27"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40"/>
      <c r="Y1179" s="40"/>
      <c r="Z1179" s="40"/>
      <c r="AA1179" s="40"/>
    </row>
    <row r="1180" spans="1:27"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40"/>
      <c r="Y1180" s="40"/>
      <c r="Z1180" s="40"/>
      <c r="AA1180" s="40"/>
    </row>
    <row r="1181" spans="1:27"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40"/>
      <c r="Y1181" s="40"/>
      <c r="Z1181" s="40"/>
      <c r="AA1181" s="40"/>
    </row>
    <row r="1182" spans="1:27"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40"/>
      <c r="Y1182" s="40"/>
      <c r="Z1182" s="40"/>
      <c r="AA1182" s="40"/>
    </row>
    <row r="1183" spans="1:27"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40"/>
      <c r="Y1183" s="40"/>
      <c r="Z1183" s="40"/>
      <c r="AA1183" s="40"/>
    </row>
    <row r="1184" spans="1:27"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40"/>
      <c r="Y1184" s="40"/>
      <c r="Z1184" s="40"/>
      <c r="AA1184" s="40"/>
    </row>
    <row r="1185" spans="1:27"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40"/>
      <c r="Y1185" s="40"/>
      <c r="Z1185" s="40"/>
      <c r="AA1185" s="40"/>
    </row>
    <row r="1186" spans="1:27"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40"/>
      <c r="Y1186" s="40"/>
      <c r="Z1186" s="40"/>
      <c r="AA1186" s="40"/>
    </row>
    <row r="1187" spans="1:27"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40"/>
      <c r="Y1187" s="40"/>
      <c r="Z1187" s="40"/>
      <c r="AA1187" s="40"/>
    </row>
    <row r="1188" spans="1:27"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40"/>
      <c r="Y1188" s="40"/>
      <c r="Z1188" s="40"/>
      <c r="AA1188" s="40"/>
    </row>
    <row r="1189" spans="1:27"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40"/>
      <c r="Y1189" s="40"/>
      <c r="Z1189" s="40"/>
      <c r="AA1189" s="40"/>
    </row>
    <row r="1190" spans="1:27"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40"/>
      <c r="Y1190" s="40"/>
      <c r="Z1190" s="40"/>
      <c r="AA1190" s="40"/>
    </row>
    <row r="1191" spans="1:27"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40"/>
      <c r="Y1191" s="40"/>
      <c r="Z1191" s="40"/>
      <c r="AA1191" s="40"/>
    </row>
    <row r="1192" spans="1:27"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40"/>
      <c r="Y1192" s="40"/>
      <c r="Z1192" s="40"/>
      <c r="AA1192" s="40"/>
    </row>
    <row r="1193" spans="1:27"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40"/>
      <c r="Y1193" s="40"/>
      <c r="Z1193" s="40"/>
      <c r="AA1193" s="40"/>
    </row>
    <row r="1194" spans="1:27"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40"/>
      <c r="Y1194" s="40"/>
      <c r="Z1194" s="40"/>
      <c r="AA1194" s="40"/>
    </row>
    <row r="1195" spans="1:27"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40"/>
      <c r="Y1195" s="40"/>
      <c r="Z1195" s="40"/>
      <c r="AA1195" s="40"/>
    </row>
    <row r="1196" spans="1:27"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40"/>
      <c r="Y1196" s="40"/>
      <c r="Z1196" s="40"/>
      <c r="AA1196" s="40"/>
    </row>
    <row r="1197" spans="1:27"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40"/>
      <c r="Y1197" s="40"/>
      <c r="Z1197" s="40"/>
      <c r="AA1197" s="40"/>
    </row>
    <row r="1198" spans="1:27"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40"/>
      <c r="Y1198" s="40"/>
      <c r="Z1198" s="40"/>
      <c r="AA1198" s="40"/>
    </row>
    <row r="1199" spans="1:27"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40"/>
      <c r="Y1199" s="40"/>
      <c r="Z1199" s="40"/>
      <c r="AA1199" s="40"/>
    </row>
    <row r="1200" spans="1:27"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40"/>
      <c r="Y1200" s="40"/>
      <c r="Z1200" s="40"/>
      <c r="AA1200" s="40"/>
    </row>
    <row r="1201" spans="1:27"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40"/>
      <c r="Y1201" s="40"/>
      <c r="Z1201" s="40"/>
      <c r="AA1201" s="40"/>
    </row>
    <row r="1202" spans="1:27"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40"/>
      <c r="Y1202" s="40"/>
      <c r="Z1202" s="40"/>
      <c r="AA1202" s="40"/>
    </row>
    <row r="1203" spans="1:27"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40"/>
      <c r="Y1203" s="40"/>
      <c r="Z1203" s="40"/>
      <c r="AA1203" s="40"/>
    </row>
    <row r="1204" spans="1:27"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40"/>
      <c r="Y1204" s="40"/>
      <c r="Z1204" s="40"/>
      <c r="AA1204" s="40"/>
    </row>
    <row r="1205" spans="1:27"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40"/>
      <c r="Y1205" s="40"/>
      <c r="Z1205" s="40"/>
      <c r="AA1205" s="40"/>
    </row>
    <row r="1206" spans="1:27"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40"/>
      <c r="Y1206" s="40"/>
      <c r="Z1206" s="40"/>
      <c r="AA1206" s="40"/>
    </row>
    <row r="1207" spans="1:27"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40"/>
      <c r="Y1207" s="40"/>
      <c r="Z1207" s="40"/>
      <c r="AA1207" s="40"/>
    </row>
    <row r="1208" spans="1:27"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40"/>
      <c r="Y1208" s="40"/>
      <c r="Z1208" s="40"/>
      <c r="AA1208" s="40"/>
    </row>
    <row r="1209" spans="1:27"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40"/>
      <c r="Y1209" s="40"/>
      <c r="Z1209" s="40"/>
      <c r="AA1209" s="40"/>
    </row>
    <row r="1210" spans="1:27"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40"/>
      <c r="Y1210" s="40"/>
      <c r="Z1210" s="40"/>
      <c r="AA1210" s="40"/>
    </row>
    <row r="1211" spans="1:27"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40"/>
      <c r="Y1211" s="40"/>
      <c r="Z1211" s="40"/>
      <c r="AA1211" s="40"/>
    </row>
    <row r="1212" spans="1:27"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40"/>
      <c r="Y1212" s="40"/>
      <c r="Z1212" s="40"/>
      <c r="AA1212" s="40"/>
    </row>
    <row r="1213" spans="1:27"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40"/>
      <c r="Y1213" s="40"/>
      <c r="Z1213" s="40"/>
      <c r="AA1213" s="40"/>
    </row>
    <row r="1214" spans="1:27"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40"/>
      <c r="Y1214" s="40"/>
      <c r="Z1214" s="40"/>
      <c r="AA1214" s="40"/>
    </row>
    <row r="1215" spans="1:27"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40"/>
      <c r="Y1215" s="40"/>
      <c r="Z1215" s="40"/>
      <c r="AA1215" s="40"/>
    </row>
    <row r="1216" spans="1:27"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40"/>
      <c r="Y1216" s="40"/>
      <c r="Z1216" s="40"/>
      <c r="AA1216" s="40"/>
    </row>
    <row r="1217" spans="1:27"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40"/>
      <c r="Y1217" s="40"/>
      <c r="Z1217" s="40"/>
      <c r="AA1217" s="40"/>
    </row>
    <row r="1218" spans="1:27"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40"/>
      <c r="Y1218" s="40"/>
      <c r="Z1218" s="40"/>
      <c r="AA1218" s="40"/>
    </row>
    <row r="1219" spans="1:27"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40"/>
      <c r="Y1219" s="40"/>
      <c r="Z1219" s="40"/>
      <c r="AA1219" s="40"/>
    </row>
    <row r="1220" spans="1:27"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40"/>
      <c r="Y1220" s="40"/>
      <c r="Z1220" s="40"/>
      <c r="AA1220" s="40"/>
    </row>
    <row r="1221" spans="1:27"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40"/>
      <c r="Y1221" s="40"/>
      <c r="Z1221" s="40"/>
      <c r="AA1221" s="40"/>
    </row>
    <row r="1222" spans="1:27"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40"/>
      <c r="Y1222" s="40"/>
      <c r="Z1222" s="40"/>
      <c r="AA1222" s="40"/>
    </row>
    <row r="1223" spans="1:27"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40"/>
      <c r="Y1223" s="40"/>
      <c r="Z1223" s="40"/>
      <c r="AA1223" s="40"/>
    </row>
    <row r="1224" spans="1:27"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40"/>
      <c r="Y1224" s="40"/>
      <c r="Z1224" s="40"/>
      <c r="AA1224" s="40"/>
    </row>
    <row r="1225" spans="1:27"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40"/>
      <c r="Y1225" s="40"/>
      <c r="Z1225" s="40"/>
      <c r="AA1225" s="40"/>
    </row>
    <row r="1226" spans="1:27"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40"/>
      <c r="Y1226" s="40"/>
      <c r="Z1226" s="40"/>
      <c r="AA1226" s="40"/>
    </row>
    <row r="1227" spans="1:27"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40"/>
      <c r="Y1227" s="40"/>
      <c r="Z1227" s="40"/>
      <c r="AA1227" s="40"/>
    </row>
    <row r="1228" spans="1:27"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40"/>
      <c r="Y1228" s="40"/>
      <c r="Z1228" s="40"/>
      <c r="AA1228" s="40"/>
    </row>
    <row r="1229" spans="1:27"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40"/>
      <c r="Y1229" s="40"/>
      <c r="Z1229" s="40"/>
      <c r="AA1229" s="40"/>
    </row>
    <row r="1230" spans="1:27"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40"/>
      <c r="Y1230" s="40"/>
      <c r="Z1230" s="40"/>
      <c r="AA1230" s="40"/>
    </row>
    <row r="1231" spans="1:27"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40"/>
      <c r="Y1231" s="40"/>
      <c r="Z1231" s="40"/>
      <c r="AA1231" s="40"/>
    </row>
    <row r="1232" spans="1:27"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40"/>
      <c r="Y1232" s="40"/>
      <c r="Z1232" s="40"/>
      <c r="AA1232" s="40"/>
    </row>
    <row r="1233" spans="1:27"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40"/>
      <c r="Y1233" s="40"/>
      <c r="Z1233" s="40"/>
      <c r="AA1233" s="40"/>
    </row>
    <row r="1234" spans="1:27"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40"/>
      <c r="Y1234" s="40"/>
      <c r="Z1234" s="40"/>
      <c r="AA1234" s="40"/>
    </row>
    <row r="1235" spans="1:27"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40"/>
      <c r="Y1235" s="40"/>
      <c r="Z1235" s="40"/>
      <c r="AA1235" s="40"/>
    </row>
    <row r="1236" spans="1:27"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40"/>
      <c r="Y1236" s="40"/>
      <c r="Z1236" s="40"/>
      <c r="AA1236" s="40"/>
    </row>
    <row r="1237" spans="1:27"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40"/>
      <c r="Y1237" s="40"/>
      <c r="Z1237" s="40"/>
      <c r="AA1237" s="40"/>
    </row>
    <row r="1238" spans="1:27"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40"/>
      <c r="Y1238" s="40"/>
      <c r="Z1238" s="40"/>
      <c r="AA1238" s="40"/>
    </row>
    <row r="1239" spans="1:27"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40"/>
      <c r="Y1239" s="40"/>
      <c r="Z1239" s="40"/>
      <c r="AA1239" s="40"/>
    </row>
    <row r="1240" spans="1:27"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40"/>
      <c r="Y1240" s="40"/>
      <c r="Z1240" s="40"/>
      <c r="AA1240" s="40"/>
    </row>
    <row r="1241" spans="1:27"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40"/>
      <c r="Y1241" s="40"/>
      <c r="Z1241" s="40"/>
      <c r="AA1241" s="40"/>
    </row>
    <row r="1242" spans="1:27"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40"/>
      <c r="Y1242" s="40"/>
      <c r="Z1242" s="40"/>
      <c r="AA1242" s="40"/>
    </row>
    <row r="1243" spans="1:27"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40"/>
      <c r="Y1243" s="40"/>
      <c r="Z1243" s="40"/>
      <c r="AA1243" s="40"/>
    </row>
    <row r="1244" spans="1:27"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40"/>
      <c r="Y1244" s="40"/>
      <c r="Z1244" s="40"/>
      <c r="AA1244" s="40"/>
    </row>
    <row r="1245" spans="1:27"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40"/>
      <c r="Y1245" s="40"/>
      <c r="Z1245" s="40"/>
      <c r="AA1245" s="40"/>
    </row>
    <row r="1246" spans="1:27"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40"/>
      <c r="Y1246" s="40"/>
      <c r="Z1246" s="40"/>
      <c r="AA1246" s="40"/>
    </row>
    <row r="1247" spans="1:27"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40"/>
      <c r="Y1247" s="40"/>
      <c r="Z1247" s="40"/>
      <c r="AA1247" s="40"/>
    </row>
    <row r="1248" spans="1:27"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40"/>
      <c r="Y1248" s="40"/>
      <c r="Z1248" s="40"/>
      <c r="AA1248" s="40"/>
    </row>
    <row r="1249" spans="1:27"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40"/>
      <c r="Y1249" s="40"/>
      <c r="Z1249" s="40"/>
      <c r="AA1249" s="40"/>
    </row>
    <row r="1250" spans="1:27"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40"/>
      <c r="Y1250" s="40"/>
      <c r="Z1250" s="40"/>
      <c r="AA1250" s="40"/>
    </row>
    <row r="1251" spans="1:27"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40"/>
      <c r="Y1251" s="40"/>
      <c r="Z1251" s="40"/>
      <c r="AA1251" s="40"/>
    </row>
    <row r="1252" spans="1:27"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40"/>
      <c r="Y1252" s="40"/>
      <c r="Z1252" s="40"/>
      <c r="AA1252" s="40"/>
    </row>
    <row r="1253" spans="1:27"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40"/>
      <c r="Y1253" s="40"/>
      <c r="Z1253" s="40"/>
      <c r="AA1253" s="40"/>
    </row>
    <row r="1254" spans="1:27"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40"/>
      <c r="Y1254" s="40"/>
      <c r="Z1254" s="40"/>
      <c r="AA1254" s="40"/>
    </row>
    <row r="1255" spans="1:27"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40"/>
      <c r="Y1255" s="40"/>
      <c r="Z1255" s="40"/>
      <c r="AA1255" s="40"/>
    </row>
    <row r="1256" spans="1:27"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40"/>
      <c r="Y1256" s="40"/>
      <c r="Z1256" s="40"/>
      <c r="AA1256" s="40"/>
    </row>
    <row r="1257" spans="1:27"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40"/>
      <c r="Y1257" s="40"/>
      <c r="Z1257" s="40"/>
      <c r="AA1257" s="40"/>
    </row>
    <row r="1258" spans="1:27"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40"/>
      <c r="Y1258" s="40"/>
      <c r="Z1258" s="40"/>
      <c r="AA1258" s="40"/>
    </row>
    <row r="1259" spans="1:27"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40"/>
      <c r="Y1259" s="40"/>
      <c r="Z1259" s="40"/>
      <c r="AA1259" s="40"/>
    </row>
    <row r="1260" spans="1:27"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40"/>
      <c r="Y1260" s="40"/>
      <c r="Z1260" s="40"/>
      <c r="AA1260" s="40"/>
    </row>
    <row r="1261" spans="1:27"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40"/>
      <c r="Y1261" s="40"/>
      <c r="Z1261" s="40"/>
      <c r="AA1261" s="40"/>
    </row>
    <row r="1262" spans="1:27"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40"/>
      <c r="Y1262" s="40"/>
      <c r="Z1262" s="40"/>
      <c r="AA1262" s="40"/>
    </row>
    <row r="1263" spans="1:27"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40"/>
      <c r="Y1263" s="40"/>
      <c r="Z1263" s="40"/>
      <c r="AA1263" s="40"/>
    </row>
    <row r="1264" spans="1:27"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40"/>
      <c r="Y1264" s="40"/>
      <c r="Z1264" s="40"/>
      <c r="AA1264" s="40"/>
    </row>
    <row r="1265" spans="1:27"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40"/>
      <c r="Y1265" s="40"/>
      <c r="Z1265" s="40"/>
      <c r="AA1265" s="40"/>
    </row>
    <row r="1266" spans="1:27"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40"/>
      <c r="Y1266" s="40"/>
      <c r="Z1266" s="40"/>
      <c r="AA1266" s="40"/>
    </row>
    <row r="1267" spans="1:27"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40"/>
      <c r="Y1267" s="40"/>
      <c r="Z1267" s="40"/>
      <c r="AA1267" s="40"/>
    </row>
    <row r="1268" spans="1:27"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40"/>
      <c r="Y1268" s="40"/>
      <c r="Z1268" s="40"/>
      <c r="AA1268" s="40"/>
    </row>
    <row r="1269" spans="1:27"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40"/>
      <c r="Y1269" s="40"/>
      <c r="Z1269" s="40"/>
      <c r="AA1269" s="40"/>
    </row>
    <row r="1270" spans="1:27"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40"/>
      <c r="Y1270" s="40"/>
      <c r="Z1270" s="40"/>
      <c r="AA1270" s="40"/>
    </row>
    <row r="1271" spans="1:27"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40"/>
      <c r="Y1271" s="40"/>
      <c r="Z1271" s="40"/>
      <c r="AA1271" s="40"/>
    </row>
    <row r="1272" spans="1:27"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40"/>
      <c r="Y1272" s="40"/>
      <c r="Z1272" s="40"/>
      <c r="AA1272" s="40"/>
    </row>
    <row r="1273" spans="1:27"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40"/>
      <c r="Y1273" s="40"/>
      <c r="Z1273" s="40"/>
      <c r="AA1273" s="40"/>
    </row>
    <row r="1274" spans="1:27"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40"/>
      <c r="Y1274" s="40"/>
      <c r="Z1274" s="40"/>
      <c r="AA1274" s="40"/>
    </row>
    <row r="1275" spans="1:27"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40"/>
      <c r="Y1275" s="40"/>
      <c r="Z1275" s="40"/>
      <c r="AA1275" s="40"/>
    </row>
    <row r="1276" spans="1:27"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40"/>
      <c r="Y1276" s="40"/>
      <c r="Z1276" s="40"/>
      <c r="AA1276" s="40"/>
    </row>
    <row r="1277" spans="1:27"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40"/>
      <c r="Y1277" s="40"/>
      <c r="Z1277" s="40"/>
      <c r="AA1277" s="40"/>
    </row>
    <row r="1278" spans="1:27"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40"/>
      <c r="Y1278" s="40"/>
      <c r="Z1278" s="40"/>
      <c r="AA1278" s="40"/>
    </row>
    <row r="1279" spans="1:27"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40"/>
      <c r="Y1279" s="40"/>
      <c r="Z1279" s="40"/>
      <c r="AA1279" s="40"/>
    </row>
    <row r="1280" spans="1:27"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40"/>
      <c r="Y1280" s="40"/>
      <c r="Z1280" s="40"/>
      <c r="AA1280" s="40"/>
    </row>
    <row r="1281" spans="1:27"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40"/>
      <c r="Y1281" s="40"/>
      <c r="Z1281" s="40"/>
      <c r="AA1281" s="40"/>
    </row>
    <row r="1282" spans="1:27"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40"/>
      <c r="Y1282" s="40"/>
      <c r="Z1282" s="40"/>
      <c r="AA1282" s="40"/>
    </row>
    <row r="1283" spans="1:27"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40"/>
      <c r="Y1283" s="40"/>
      <c r="Z1283" s="40"/>
      <c r="AA1283" s="40"/>
    </row>
    <row r="1284" spans="1:27"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40"/>
      <c r="Y1284" s="40"/>
      <c r="Z1284" s="40"/>
      <c r="AA1284" s="40"/>
    </row>
    <row r="1285" spans="1:27"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40"/>
      <c r="Y1285" s="40"/>
      <c r="Z1285" s="40"/>
      <c r="AA1285" s="40"/>
    </row>
    <row r="1286" spans="1:27"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40"/>
      <c r="Y1286" s="40"/>
      <c r="Z1286" s="40"/>
      <c r="AA1286" s="40"/>
    </row>
    <row r="1287" spans="1:27"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40"/>
      <c r="Y1287" s="40"/>
      <c r="Z1287" s="40"/>
      <c r="AA1287" s="40"/>
    </row>
    <row r="1288" spans="1:27"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40"/>
      <c r="Y1288" s="40"/>
      <c r="Z1288" s="40"/>
      <c r="AA1288" s="40"/>
    </row>
    <row r="1289" spans="1:27"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40"/>
      <c r="Y1289" s="40"/>
      <c r="Z1289" s="40"/>
      <c r="AA1289" s="40"/>
    </row>
    <row r="1290" spans="1:27"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40"/>
      <c r="Y1290" s="40"/>
      <c r="Z1290" s="40"/>
      <c r="AA1290" s="40"/>
    </row>
    <row r="1291" spans="1:27"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40"/>
      <c r="Y1291" s="40"/>
      <c r="Z1291" s="40"/>
      <c r="AA1291" s="40"/>
    </row>
    <row r="1292" spans="1:27"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40"/>
      <c r="Y1292" s="40"/>
      <c r="Z1292" s="40"/>
      <c r="AA1292" s="40"/>
    </row>
    <row r="1293" spans="1:27"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40"/>
      <c r="Y1293" s="40"/>
      <c r="Z1293" s="40"/>
      <c r="AA1293" s="40"/>
    </row>
    <row r="1294" spans="1:27"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40"/>
      <c r="Y1294" s="40"/>
      <c r="Z1294" s="40"/>
      <c r="AA1294" s="40"/>
    </row>
    <row r="1295" spans="1:27"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40"/>
      <c r="Y1295" s="40"/>
      <c r="Z1295" s="40"/>
      <c r="AA1295" s="40"/>
    </row>
    <row r="1296" spans="1:27"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40"/>
      <c r="Y1296" s="40"/>
      <c r="Z1296" s="40"/>
      <c r="AA1296" s="40"/>
    </row>
    <row r="1297" spans="1:27"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40"/>
      <c r="Y1297" s="40"/>
      <c r="Z1297" s="40"/>
      <c r="AA1297" s="40"/>
    </row>
    <row r="1298" spans="1:27"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40"/>
      <c r="Y1298" s="40"/>
      <c r="Z1298" s="40"/>
      <c r="AA1298" s="40"/>
    </row>
    <row r="1299" spans="1:27"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40"/>
      <c r="Y1299" s="40"/>
      <c r="Z1299" s="40"/>
      <c r="AA1299" s="40"/>
    </row>
    <row r="1300" spans="1:27"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40"/>
      <c r="Y1300" s="40"/>
      <c r="Z1300" s="40"/>
      <c r="AA1300" s="40"/>
    </row>
    <row r="1301" spans="1:27"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40"/>
      <c r="Y1301" s="40"/>
      <c r="Z1301" s="40"/>
      <c r="AA1301" s="40"/>
    </row>
    <row r="1302" spans="1:27"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40"/>
      <c r="Y1302" s="40"/>
      <c r="Z1302" s="40"/>
      <c r="AA1302" s="40"/>
    </row>
    <row r="1303" spans="1:27"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40"/>
      <c r="Y1303" s="40"/>
      <c r="Z1303" s="40"/>
      <c r="AA1303" s="40"/>
    </row>
    <row r="1304" spans="1:27"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40"/>
      <c r="Y1304" s="40"/>
      <c r="Z1304" s="40"/>
      <c r="AA1304" s="40"/>
    </row>
    <row r="1305" spans="1:27"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40"/>
      <c r="Y1305" s="40"/>
      <c r="Z1305" s="40"/>
      <c r="AA1305" s="40"/>
    </row>
    <row r="1306" spans="1:27"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40"/>
      <c r="Y1306" s="40"/>
      <c r="Z1306" s="40"/>
      <c r="AA1306" s="40"/>
    </row>
    <row r="1307" spans="1:27"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40"/>
      <c r="Y1307" s="40"/>
      <c r="Z1307" s="40"/>
      <c r="AA1307" s="40"/>
    </row>
    <row r="1308" spans="1:27"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40"/>
      <c r="Y1308" s="40"/>
      <c r="Z1308" s="40"/>
      <c r="AA1308" s="40"/>
    </row>
    <row r="1309" spans="1:27"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40"/>
      <c r="Y1309" s="40"/>
      <c r="Z1309" s="40"/>
      <c r="AA1309" s="40"/>
    </row>
    <row r="1310" spans="1:27"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40"/>
      <c r="Y1310" s="40"/>
      <c r="Z1310" s="40"/>
      <c r="AA1310" s="40"/>
    </row>
    <row r="1311" spans="1:27"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40"/>
      <c r="Y1311" s="40"/>
      <c r="Z1311" s="40"/>
      <c r="AA1311" s="40"/>
    </row>
    <row r="1312" spans="1:27"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40"/>
      <c r="Y1312" s="40"/>
      <c r="Z1312" s="40"/>
      <c r="AA1312" s="40"/>
    </row>
    <row r="1313" spans="1:27"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40"/>
      <c r="Y1313" s="40"/>
      <c r="Z1313" s="40"/>
      <c r="AA1313" s="40"/>
    </row>
    <row r="1314" spans="1:27"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40"/>
      <c r="Y1314" s="40"/>
      <c r="Z1314" s="40"/>
      <c r="AA1314" s="40"/>
    </row>
    <row r="1315" spans="1:27"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40"/>
      <c r="Y1315" s="40"/>
      <c r="Z1315" s="40"/>
      <c r="AA1315" s="40"/>
    </row>
    <row r="1316" spans="1:27"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40"/>
      <c r="Y1316" s="40"/>
      <c r="Z1316" s="40"/>
      <c r="AA1316" s="40"/>
    </row>
    <row r="1317" spans="1:27"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40"/>
      <c r="Y1317" s="40"/>
      <c r="Z1317" s="40"/>
      <c r="AA1317" s="40"/>
    </row>
    <row r="1318" spans="1:27"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40"/>
      <c r="Y1318" s="40"/>
      <c r="Z1318" s="40"/>
      <c r="AA1318" s="40"/>
    </row>
    <row r="1319" spans="1:27"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40"/>
      <c r="Y1319" s="40"/>
      <c r="Z1319" s="40"/>
      <c r="AA1319" s="40"/>
    </row>
    <row r="1320" spans="1:27"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40"/>
      <c r="Y1320" s="40"/>
      <c r="Z1320" s="40"/>
      <c r="AA1320" s="40"/>
    </row>
    <row r="1321" spans="1:27"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40"/>
      <c r="Y1321" s="40"/>
      <c r="Z1321" s="40"/>
      <c r="AA1321" s="40"/>
    </row>
    <row r="1322" spans="1:27"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40"/>
      <c r="Y1322" s="40"/>
      <c r="Z1322" s="40"/>
      <c r="AA1322" s="40"/>
    </row>
    <row r="1323" spans="1:27"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40"/>
      <c r="Y1323" s="40"/>
      <c r="Z1323" s="40"/>
      <c r="AA1323" s="40"/>
    </row>
    <row r="1324" spans="1:27"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40"/>
      <c r="Y1324" s="40"/>
      <c r="Z1324" s="40"/>
      <c r="AA1324" s="40"/>
    </row>
    <row r="1325" spans="1:27"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40"/>
      <c r="Y1325" s="40"/>
      <c r="Z1325" s="40"/>
      <c r="AA1325" s="40"/>
    </row>
    <row r="1326" spans="1:27"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40"/>
      <c r="Y1326" s="40"/>
      <c r="Z1326" s="40"/>
      <c r="AA1326" s="40"/>
    </row>
    <row r="1327" spans="1:27"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40"/>
      <c r="Y1327" s="40"/>
      <c r="Z1327" s="40"/>
      <c r="AA1327" s="40"/>
    </row>
    <row r="1328" spans="1:27"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40"/>
      <c r="Y1328" s="40"/>
      <c r="Z1328" s="40"/>
      <c r="AA1328" s="40"/>
    </row>
    <row r="1329" spans="1:27"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40"/>
      <c r="Y1329" s="40"/>
      <c r="Z1329" s="40"/>
      <c r="AA1329" s="40"/>
    </row>
    <row r="1330" spans="1:27"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40"/>
      <c r="Y1330" s="40"/>
      <c r="Z1330" s="40"/>
      <c r="AA1330" s="40"/>
    </row>
    <row r="1331" spans="1:27"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40"/>
      <c r="Y1331" s="40"/>
      <c r="Z1331" s="40"/>
      <c r="AA1331" s="40"/>
    </row>
    <row r="1332" spans="1:27"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40"/>
      <c r="Y1332" s="40"/>
      <c r="Z1332" s="40"/>
      <c r="AA1332" s="40"/>
    </row>
    <row r="1333" spans="1:27"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40"/>
      <c r="Y1333" s="40"/>
      <c r="Z1333" s="40"/>
      <c r="AA1333" s="40"/>
    </row>
    <row r="1334" spans="1:27"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40"/>
      <c r="Y1334" s="40"/>
      <c r="Z1334" s="40"/>
      <c r="AA1334" s="40"/>
    </row>
    <row r="1335" spans="1:27"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40"/>
      <c r="Y1335" s="40"/>
      <c r="Z1335" s="40"/>
      <c r="AA1335" s="40"/>
    </row>
    <row r="1336" spans="1:27"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40"/>
      <c r="Y1336" s="40"/>
      <c r="Z1336" s="40"/>
      <c r="AA1336" s="40"/>
    </row>
    <row r="1337" spans="1:27"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40"/>
      <c r="Y1337" s="40"/>
      <c r="Z1337" s="40"/>
      <c r="AA1337" s="40"/>
    </row>
    <row r="1338" spans="1:27"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40"/>
      <c r="Y1338" s="40"/>
      <c r="Z1338" s="40"/>
      <c r="AA1338" s="40"/>
    </row>
    <row r="1339" spans="1:27"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40"/>
      <c r="Y1339" s="40"/>
      <c r="Z1339" s="40"/>
      <c r="AA1339" s="40"/>
    </row>
    <row r="1340" spans="1:27"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40"/>
      <c r="Y1340" s="40"/>
      <c r="Z1340" s="40"/>
      <c r="AA1340" s="40"/>
    </row>
    <row r="1341" spans="1:27"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40"/>
      <c r="Y1341" s="40"/>
      <c r="Z1341" s="40"/>
      <c r="AA1341" s="40"/>
    </row>
    <row r="1342" spans="1:27"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40"/>
      <c r="Y1342" s="40"/>
      <c r="Z1342" s="40"/>
      <c r="AA1342" s="40"/>
    </row>
    <row r="1343" spans="1:27"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40"/>
      <c r="Y1343" s="40"/>
      <c r="Z1343" s="40"/>
      <c r="AA1343" s="40"/>
    </row>
    <row r="1344" spans="1:27"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40"/>
      <c r="Y1344" s="40"/>
      <c r="Z1344" s="40"/>
      <c r="AA1344" s="40"/>
    </row>
    <row r="1345" spans="1:27"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40"/>
      <c r="Y1345" s="40"/>
      <c r="Z1345" s="40"/>
      <c r="AA1345" s="40"/>
    </row>
  </sheetData>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443"/>
  <sheetViews>
    <sheetView topLeftCell="A657" zoomScale="80" zoomScaleNormal="80" workbookViewId="0">
      <selection activeCell="I691" sqref="I691"/>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85546875" customWidth="1"/>
    <col min="15" max="15" width="18.85546875" customWidth="1"/>
    <col min="16" max="16" width="23.5703125" style="4" customWidth="1"/>
    <col min="17" max="17" width="19.7109375" style="5" customWidth="1"/>
    <col min="18" max="19" width="20.42578125" style="5" bestFit="1" customWidth="1"/>
    <col min="20" max="20" width="19.5703125" customWidth="1"/>
    <col min="21" max="21" width="18.85546875" style="6" bestFit="1" customWidth="1"/>
    <col min="22" max="22" width="18.85546875" style="6" customWidth="1"/>
    <col min="23" max="23" width="20.7109375" style="5" customWidth="1"/>
    <col min="24" max="24" width="24" style="5" customWidth="1"/>
    <col min="25" max="25" width="22.7109375" style="5" customWidth="1"/>
    <col min="26" max="26" width="18.7109375" style="5" customWidth="1"/>
    <col min="27" max="27" width="23.42578125" customWidth="1"/>
    <col min="247" max="247" width="8.85546875" customWidth="1"/>
    <col min="248" max="248" width="0" hidden="1" customWidth="1"/>
    <col min="249" max="249" width="8.42578125" customWidth="1"/>
    <col min="250" max="251" width="4.140625" customWidth="1"/>
    <col min="252" max="252" width="20.42578125" customWidth="1"/>
    <col min="253" max="253" width="20.42578125" bestFit="1" customWidth="1"/>
    <col min="254" max="255" width="16.85546875" customWidth="1"/>
    <col min="256" max="256" width="17.5703125" customWidth="1"/>
    <col min="257" max="257" width="17.140625" customWidth="1"/>
    <col min="258" max="258" width="20.42578125" customWidth="1"/>
    <col min="259" max="259" width="16.85546875" customWidth="1"/>
    <col min="260" max="260" width="18.85546875" customWidth="1"/>
    <col min="261" max="261" width="15.140625" customWidth="1"/>
    <col min="262" max="264" width="18.85546875" customWidth="1"/>
    <col min="265" max="265" width="20.42578125" bestFit="1" customWidth="1"/>
    <col min="266" max="267" width="7.5703125" customWidth="1"/>
    <col min="268" max="268" width="8" customWidth="1"/>
    <col min="270" max="270" width="11.85546875" bestFit="1" customWidth="1"/>
    <col min="503" max="503" width="8.85546875" customWidth="1"/>
    <col min="504" max="504" width="0" hidden="1" customWidth="1"/>
    <col min="505" max="505" width="8.42578125" customWidth="1"/>
    <col min="506" max="507" width="4.140625" customWidth="1"/>
    <col min="508" max="508" width="20.42578125" customWidth="1"/>
    <col min="509" max="509" width="20.42578125" bestFit="1" customWidth="1"/>
    <col min="510" max="511" width="16.85546875" customWidth="1"/>
    <col min="512" max="512" width="17.5703125" customWidth="1"/>
    <col min="513" max="513" width="17.140625" customWidth="1"/>
    <col min="514" max="514" width="20.42578125" customWidth="1"/>
    <col min="515" max="515" width="16.85546875" customWidth="1"/>
    <col min="516" max="516" width="18.85546875" customWidth="1"/>
    <col min="517" max="517" width="15.140625" customWidth="1"/>
    <col min="518" max="520" width="18.85546875" customWidth="1"/>
    <col min="521" max="521" width="20.42578125" bestFit="1" customWidth="1"/>
    <col min="522" max="523" width="7.5703125" customWidth="1"/>
    <col min="524" max="524" width="8" customWidth="1"/>
    <col min="526" max="526" width="11.85546875" bestFit="1" customWidth="1"/>
    <col min="759" max="759" width="8.85546875" customWidth="1"/>
    <col min="760" max="760" width="0" hidden="1" customWidth="1"/>
    <col min="761" max="761" width="8.42578125" customWidth="1"/>
    <col min="762" max="763" width="4.140625" customWidth="1"/>
    <col min="764" max="764" width="20.42578125" customWidth="1"/>
    <col min="765" max="765" width="20.42578125" bestFit="1" customWidth="1"/>
    <col min="766" max="767" width="16.85546875" customWidth="1"/>
    <col min="768" max="768" width="17.5703125" customWidth="1"/>
    <col min="769" max="769" width="17.140625" customWidth="1"/>
    <col min="770" max="770" width="20.42578125" customWidth="1"/>
    <col min="771" max="771" width="16.85546875" customWidth="1"/>
    <col min="772" max="772" width="18.85546875" customWidth="1"/>
    <col min="773" max="773" width="15.140625" customWidth="1"/>
    <col min="774" max="776" width="18.85546875" customWidth="1"/>
    <col min="777" max="777" width="20.42578125" bestFit="1" customWidth="1"/>
    <col min="778" max="779" width="7.5703125" customWidth="1"/>
    <col min="780" max="780" width="8" customWidth="1"/>
    <col min="782" max="782" width="11.85546875" bestFit="1" customWidth="1"/>
    <col min="1015" max="1015" width="8.85546875" customWidth="1"/>
    <col min="1016" max="1016" width="0" hidden="1" customWidth="1"/>
    <col min="1017" max="1017" width="8.42578125" customWidth="1"/>
    <col min="1018" max="1019" width="4.140625" customWidth="1"/>
    <col min="1020" max="1020" width="20.42578125" customWidth="1"/>
    <col min="1021" max="1021" width="20.42578125" bestFit="1" customWidth="1"/>
    <col min="1022" max="1023" width="16.85546875" customWidth="1"/>
    <col min="1024" max="1024" width="17.5703125" customWidth="1"/>
    <col min="1025" max="1025" width="17.140625" customWidth="1"/>
    <col min="1026" max="1026" width="20.42578125" customWidth="1"/>
    <col min="1027" max="1027" width="16.85546875" customWidth="1"/>
    <col min="1028" max="1028" width="18.85546875" customWidth="1"/>
    <col min="1029" max="1029" width="15.140625" customWidth="1"/>
    <col min="1030" max="1032" width="18.85546875" customWidth="1"/>
    <col min="1033" max="1033" width="20.42578125" bestFit="1" customWidth="1"/>
    <col min="1034" max="1035" width="7.5703125" customWidth="1"/>
    <col min="1036" max="1036" width="8" customWidth="1"/>
    <col min="1038" max="1038" width="11.85546875" bestFit="1" customWidth="1"/>
    <col min="1271" max="1271" width="8.85546875" customWidth="1"/>
    <col min="1272" max="1272" width="0" hidden="1" customWidth="1"/>
    <col min="1273" max="1273" width="8.42578125" customWidth="1"/>
    <col min="1274" max="1275" width="4.140625" customWidth="1"/>
    <col min="1276" max="1276" width="20.42578125" customWidth="1"/>
    <col min="1277" max="1277" width="20.42578125" bestFit="1" customWidth="1"/>
    <col min="1278" max="1279" width="16.85546875" customWidth="1"/>
    <col min="1280" max="1280" width="17.5703125" customWidth="1"/>
    <col min="1281" max="1281" width="17.140625" customWidth="1"/>
    <col min="1282" max="1282" width="20.42578125" customWidth="1"/>
    <col min="1283" max="1283" width="16.85546875" customWidth="1"/>
    <col min="1284" max="1284" width="18.85546875" customWidth="1"/>
    <col min="1285" max="1285" width="15.140625" customWidth="1"/>
    <col min="1286" max="1288" width="18.85546875" customWidth="1"/>
    <col min="1289" max="1289" width="20.42578125" bestFit="1" customWidth="1"/>
    <col min="1290" max="1291" width="7.5703125" customWidth="1"/>
    <col min="1292" max="1292" width="8" customWidth="1"/>
    <col min="1294" max="1294" width="11.85546875" bestFit="1" customWidth="1"/>
    <col min="1527" max="1527" width="8.85546875" customWidth="1"/>
    <col min="1528" max="1528" width="0" hidden="1" customWidth="1"/>
    <col min="1529" max="1529" width="8.42578125" customWidth="1"/>
    <col min="1530" max="1531" width="4.140625" customWidth="1"/>
    <col min="1532" max="1532" width="20.42578125" customWidth="1"/>
    <col min="1533" max="1533" width="20.42578125" bestFit="1" customWidth="1"/>
    <col min="1534" max="1535" width="16.85546875" customWidth="1"/>
    <col min="1536" max="1536" width="17.5703125" customWidth="1"/>
    <col min="1537" max="1537" width="17.140625" customWidth="1"/>
    <col min="1538" max="1538" width="20.42578125" customWidth="1"/>
    <col min="1539" max="1539" width="16.85546875" customWidth="1"/>
    <col min="1540" max="1540" width="18.85546875" customWidth="1"/>
    <col min="1541" max="1541" width="15.140625" customWidth="1"/>
    <col min="1542" max="1544" width="18.85546875" customWidth="1"/>
    <col min="1545" max="1545" width="20.42578125" bestFit="1" customWidth="1"/>
    <col min="1546" max="1547" width="7.5703125" customWidth="1"/>
    <col min="1548" max="1548" width="8" customWidth="1"/>
    <col min="1550" max="1550" width="11.85546875" bestFit="1" customWidth="1"/>
    <col min="1783" max="1783" width="8.85546875" customWidth="1"/>
    <col min="1784" max="1784" width="0" hidden="1" customWidth="1"/>
    <col min="1785" max="1785" width="8.42578125" customWidth="1"/>
    <col min="1786" max="1787" width="4.140625" customWidth="1"/>
    <col min="1788" max="1788" width="20.42578125" customWidth="1"/>
    <col min="1789" max="1789" width="20.42578125" bestFit="1" customWidth="1"/>
    <col min="1790" max="1791" width="16.85546875" customWidth="1"/>
    <col min="1792" max="1792" width="17.5703125" customWidth="1"/>
    <col min="1793" max="1793" width="17.140625" customWidth="1"/>
    <col min="1794" max="1794" width="20.42578125" customWidth="1"/>
    <col min="1795" max="1795" width="16.85546875" customWidth="1"/>
    <col min="1796" max="1796" width="18.85546875" customWidth="1"/>
    <col min="1797" max="1797" width="15.140625" customWidth="1"/>
    <col min="1798" max="1800" width="18.85546875" customWidth="1"/>
    <col min="1801" max="1801" width="20.42578125" bestFit="1" customWidth="1"/>
    <col min="1802" max="1803" width="7.5703125" customWidth="1"/>
    <col min="1804" max="1804" width="8" customWidth="1"/>
    <col min="1806" max="1806" width="11.85546875" bestFit="1" customWidth="1"/>
    <col min="2039" max="2039" width="8.85546875" customWidth="1"/>
    <col min="2040" max="2040" width="0" hidden="1" customWidth="1"/>
    <col min="2041" max="2041" width="8.42578125" customWidth="1"/>
    <col min="2042" max="2043" width="4.140625" customWidth="1"/>
    <col min="2044" max="2044" width="20.42578125" customWidth="1"/>
    <col min="2045" max="2045" width="20.42578125" bestFit="1" customWidth="1"/>
    <col min="2046" max="2047" width="16.85546875" customWidth="1"/>
    <col min="2048" max="2048" width="17.5703125" customWidth="1"/>
    <col min="2049" max="2049" width="17.140625" customWidth="1"/>
    <col min="2050" max="2050" width="20.42578125" customWidth="1"/>
    <col min="2051" max="2051" width="16.85546875" customWidth="1"/>
    <col min="2052" max="2052" width="18.85546875" customWidth="1"/>
    <col min="2053" max="2053" width="15.140625" customWidth="1"/>
    <col min="2054" max="2056" width="18.85546875" customWidth="1"/>
    <col min="2057" max="2057" width="20.42578125" bestFit="1" customWidth="1"/>
    <col min="2058" max="2059" width="7.5703125" customWidth="1"/>
    <col min="2060" max="2060" width="8" customWidth="1"/>
    <col min="2062" max="2062" width="11.85546875" bestFit="1" customWidth="1"/>
    <col min="2295" max="2295" width="8.85546875" customWidth="1"/>
    <col min="2296" max="2296" width="0" hidden="1" customWidth="1"/>
    <col min="2297" max="2297" width="8.42578125" customWidth="1"/>
    <col min="2298" max="2299" width="4.140625" customWidth="1"/>
    <col min="2300" max="2300" width="20.42578125" customWidth="1"/>
    <col min="2301" max="2301" width="20.42578125" bestFit="1" customWidth="1"/>
    <col min="2302" max="2303" width="16.85546875" customWidth="1"/>
    <col min="2304" max="2304" width="17.5703125" customWidth="1"/>
    <col min="2305" max="2305" width="17.140625" customWidth="1"/>
    <col min="2306" max="2306" width="20.42578125" customWidth="1"/>
    <col min="2307" max="2307" width="16.85546875" customWidth="1"/>
    <col min="2308" max="2308" width="18.85546875" customWidth="1"/>
    <col min="2309" max="2309" width="15.140625" customWidth="1"/>
    <col min="2310" max="2312" width="18.85546875" customWidth="1"/>
    <col min="2313" max="2313" width="20.42578125" bestFit="1" customWidth="1"/>
    <col min="2314" max="2315" width="7.5703125" customWidth="1"/>
    <col min="2316" max="2316" width="8" customWidth="1"/>
    <col min="2318" max="2318" width="11.85546875" bestFit="1" customWidth="1"/>
    <col min="2551" max="2551" width="8.85546875" customWidth="1"/>
    <col min="2552" max="2552" width="0" hidden="1" customWidth="1"/>
    <col min="2553" max="2553" width="8.42578125" customWidth="1"/>
    <col min="2554" max="2555" width="4.140625" customWidth="1"/>
    <col min="2556" max="2556" width="20.42578125" customWidth="1"/>
    <col min="2557" max="2557" width="20.42578125" bestFit="1" customWidth="1"/>
    <col min="2558" max="2559" width="16.85546875" customWidth="1"/>
    <col min="2560" max="2560" width="17.5703125" customWidth="1"/>
    <col min="2561" max="2561" width="17.140625" customWidth="1"/>
    <col min="2562" max="2562" width="20.42578125" customWidth="1"/>
    <col min="2563" max="2563" width="16.85546875" customWidth="1"/>
    <col min="2564" max="2564" width="18.85546875" customWidth="1"/>
    <col min="2565" max="2565" width="15.140625" customWidth="1"/>
    <col min="2566" max="2568" width="18.85546875" customWidth="1"/>
    <col min="2569" max="2569" width="20.42578125" bestFit="1" customWidth="1"/>
    <col min="2570" max="2571" width="7.5703125" customWidth="1"/>
    <col min="2572" max="2572" width="8" customWidth="1"/>
    <col min="2574" max="2574" width="11.85546875" bestFit="1" customWidth="1"/>
    <col min="2807" max="2807" width="8.85546875" customWidth="1"/>
    <col min="2808" max="2808" width="0" hidden="1" customWidth="1"/>
    <col min="2809" max="2809" width="8.42578125" customWidth="1"/>
    <col min="2810" max="2811" width="4.140625" customWidth="1"/>
    <col min="2812" max="2812" width="20.42578125" customWidth="1"/>
    <col min="2813" max="2813" width="20.42578125" bestFit="1" customWidth="1"/>
    <col min="2814" max="2815" width="16.85546875" customWidth="1"/>
    <col min="2816" max="2816" width="17.5703125" customWidth="1"/>
    <col min="2817" max="2817" width="17.140625" customWidth="1"/>
    <col min="2818" max="2818" width="20.42578125" customWidth="1"/>
    <col min="2819" max="2819" width="16.85546875" customWidth="1"/>
    <col min="2820" max="2820" width="18.85546875" customWidth="1"/>
    <col min="2821" max="2821" width="15.140625" customWidth="1"/>
    <col min="2822" max="2824" width="18.85546875" customWidth="1"/>
    <col min="2825" max="2825" width="20.42578125" bestFit="1" customWidth="1"/>
    <col min="2826" max="2827" width="7.5703125" customWidth="1"/>
    <col min="2828" max="2828" width="8" customWidth="1"/>
    <col min="2830" max="2830" width="11.85546875" bestFit="1" customWidth="1"/>
    <col min="3063" max="3063" width="8.85546875" customWidth="1"/>
    <col min="3064" max="3064" width="0" hidden="1" customWidth="1"/>
    <col min="3065" max="3065" width="8.42578125" customWidth="1"/>
    <col min="3066" max="3067" width="4.140625" customWidth="1"/>
    <col min="3068" max="3068" width="20.42578125" customWidth="1"/>
    <col min="3069" max="3069" width="20.42578125" bestFit="1" customWidth="1"/>
    <col min="3070" max="3071" width="16.85546875" customWidth="1"/>
    <col min="3072" max="3072" width="17.5703125" customWidth="1"/>
    <col min="3073" max="3073" width="17.140625" customWidth="1"/>
    <col min="3074" max="3074" width="20.42578125" customWidth="1"/>
    <col min="3075" max="3075" width="16.85546875" customWidth="1"/>
    <col min="3076" max="3076" width="18.85546875" customWidth="1"/>
    <col min="3077" max="3077" width="15.140625" customWidth="1"/>
    <col min="3078" max="3080" width="18.85546875" customWidth="1"/>
    <col min="3081" max="3081" width="20.42578125" bestFit="1" customWidth="1"/>
    <col min="3082" max="3083" width="7.5703125" customWidth="1"/>
    <col min="3084" max="3084" width="8" customWidth="1"/>
    <col min="3086" max="3086" width="11.85546875" bestFit="1" customWidth="1"/>
    <col min="3319" max="3319" width="8.85546875" customWidth="1"/>
    <col min="3320" max="3320" width="0" hidden="1" customWidth="1"/>
    <col min="3321" max="3321" width="8.42578125" customWidth="1"/>
    <col min="3322" max="3323" width="4.140625" customWidth="1"/>
    <col min="3324" max="3324" width="20.42578125" customWidth="1"/>
    <col min="3325" max="3325" width="20.42578125" bestFit="1" customWidth="1"/>
    <col min="3326" max="3327" width="16.85546875" customWidth="1"/>
    <col min="3328" max="3328" width="17.5703125" customWidth="1"/>
    <col min="3329" max="3329" width="17.140625" customWidth="1"/>
    <col min="3330" max="3330" width="20.42578125" customWidth="1"/>
    <col min="3331" max="3331" width="16.85546875" customWidth="1"/>
    <col min="3332" max="3332" width="18.85546875" customWidth="1"/>
    <col min="3333" max="3333" width="15.140625" customWidth="1"/>
    <col min="3334" max="3336" width="18.85546875" customWidth="1"/>
    <col min="3337" max="3337" width="20.42578125" bestFit="1" customWidth="1"/>
    <col min="3338" max="3339" width="7.5703125" customWidth="1"/>
    <col min="3340" max="3340" width="8" customWidth="1"/>
    <col min="3342" max="3342" width="11.85546875" bestFit="1" customWidth="1"/>
    <col min="3575" max="3575" width="8.85546875" customWidth="1"/>
    <col min="3576" max="3576" width="0" hidden="1" customWidth="1"/>
    <col min="3577" max="3577" width="8.42578125" customWidth="1"/>
    <col min="3578" max="3579" width="4.140625" customWidth="1"/>
    <col min="3580" max="3580" width="20.42578125" customWidth="1"/>
    <col min="3581" max="3581" width="20.42578125" bestFit="1" customWidth="1"/>
    <col min="3582" max="3583" width="16.85546875" customWidth="1"/>
    <col min="3584" max="3584" width="17.5703125" customWidth="1"/>
    <col min="3585" max="3585" width="17.140625" customWidth="1"/>
    <col min="3586" max="3586" width="20.42578125" customWidth="1"/>
    <col min="3587" max="3587" width="16.85546875" customWidth="1"/>
    <col min="3588" max="3588" width="18.85546875" customWidth="1"/>
    <col min="3589" max="3589" width="15.140625" customWidth="1"/>
    <col min="3590" max="3592" width="18.85546875" customWidth="1"/>
    <col min="3593" max="3593" width="20.42578125" bestFit="1" customWidth="1"/>
    <col min="3594" max="3595" width="7.5703125" customWidth="1"/>
    <col min="3596" max="3596" width="8" customWidth="1"/>
    <col min="3598" max="3598" width="11.85546875" bestFit="1" customWidth="1"/>
    <col min="3831" max="3831" width="8.85546875" customWidth="1"/>
    <col min="3832" max="3832" width="0" hidden="1" customWidth="1"/>
    <col min="3833" max="3833" width="8.42578125" customWidth="1"/>
    <col min="3834" max="3835" width="4.140625" customWidth="1"/>
    <col min="3836" max="3836" width="20.42578125" customWidth="1"/>
    <col min="3837" max="3837" width="20.42578125" bestFit="1" customWidth="1"/>
    <col min="3838" max="3839" width="16.85546875" customWidth="1"/>
    <col min="3840" max="3840" width="17.5703125" customWidth="1"/>
    <col min="3841" max="3841" width="17.140625" customWidth="1"/>
    <col min="3842" max="3842" width="20.42578125" customWidth="1"/>
    <col min="3843" max="3843" width="16.85546875" customWidth="1"/>
    <col min="3844" max="3844" width="18.85546875" customWidth="1"/>
    <col min="3845" max="3845" width="15.140625" customWidth="1"/>
    <col min="3846" max="3848" width="18.85546875" customWidth="1"/>
    <col min="3849" max="3849" width="20.42578125" bestFit="1" customWidth="1"/>
    <col min="3850" max="3851" width="7.5703125" customWidth="1"/>
    <col min="3852" max="3852" width="8" customWidth="1"/>
    <col min="3854" max="3854" width="11.85546875" bestFit="1" customWidth="1"/>
    <col min="4087" max="4087" width="8.85546875" customWidth="1"/>
    <col min="4088" max="4088" width="0" hidden="1" customWidth="1"/>
    <col min="4089" max="4089" width="8.42578125" customWidth="1"/>
    <col min="4090" max="4091" width="4.140625" customWidth="1"/>
    <col min="4092" max="4092" width="20.42578125" customWidth="1"/>
    <col min="4093" max="4093" width="20.42578125" bestFit="1" customWidth="1"/>
    <col min="4094" max="4095" width="16.85546875" customWidth="1"/>
    <col min="4096" max="4096" width="17.5703125" customWidth="1"/>
    <col min="4097" max="4097" width="17.140625" customWidth="1"/>
    <col min="4098" max="4098" width="20.42578125" customWidth="1"/>
    <col min="4099" max="4099" width="16.85546875" customWidth="1"/>
    <col min="4100" max="4100" width="18.85546875" customWidth="1"/>
    <col min="4101" max="4101" width="15.140625" customWidth="1"/>
    <col min="4102" max="4104" width="18.85546875" customWidth="1"/>
    <col min="4105" max="4105" width="20.42578125" bestFit="1" customWidth="1"/>
    <col min="4106" max="4107" width="7.5703125" customWidth="1"/>
    <col min="4108" max="4108" width="8" customWidth="1"/>
    <col min="4110" max="4110" width="11.85546875" bestFit="1" customWidth="1"/>
    <col min="4343" max="4343" width="8.85546875" customWidth="1"/>
    <col min="4344" max="4344" width="0" hidden="1" customWidth="1"/>
    <col min="4345" max="4345" width="8.42578125" customWidth="1"/>
    <col min="4346" max="4347" width="4.140625" customWidth="1"/>
    <col min="4348" max="4348" width="20.42578125" customWidth="1"/>
    <col min="4349" max="4349" width="20.42578125" bestFit="1" customWidth="1"/>
    <col min="4350" max="4351" width="16.85546875" customWidth="1"/>
    <col min="4352" max="4352" width="17.5703125" customWidth="1"/>
    <col min="4353" max="4353" width="17.140625" customWidth="1"/>
    <col min="4354" max="4354" width="20.42578125" customWidth="1"/>
    <col min="4355" max="4355" width="16.85546875" customWidth="1"/>
    <col min="4356" max="4356" width="18.85546875" customWidth="1"/>
    <col min="4357" max="4357" width="15.140625" customWidth="1"/>
    <col min="4358" max="4360" width="18.85546875" customWidth="1"/>
    <col min="4361" max="4361" width="20.42578125" bestFit="1" customWidth="1"/>
    <col min="4362" max="4363" width="7.5703125" customWidth="1"/>
    <col min="4364" max="4364" width="8" customWidth="1"/>
    <col min="4366" max="4366" width="11.85546875" bestFit="1" customWidth="1"/>
    <col min="4599" max="4599" width="8.85546875" customWidth="1"/>
    <col min="4600" max="4600" width="0" hidden="1" customWidth="1"/>
    <col min="4601" max="4601" width="8.42578125" customWidth="1"/>
    <col min="4602" max="4603" width="4.140625" customWidth="1"/>
    <col min="4604" max="4604" width="20.42578125" customWidth="1"/>
    <col min="4605" max="4605" width="20.42578125" bestFit="1" customWidth="1"/>
    <col min="4606" max="4607" width="16.85546875" customWidth="1"/>
    <col min="4608" max="4608" width="17.5703125" customWidth="1"/>
    <col min="4609" max="4609" width="17.140625" customWidth="1"/>
    <col min="4610" max="4610" width="20.42578125" customWidth="1"/>
    <col min="4611" max="4611" width="16.85546875" customWidth="1"/>
    <col min="4612" max="4612" width="18.85546875" customWidth="1"/>
    <col min="4613" max="4613" width="15.140625" customWidth="1"/>
    <col min="4614" max="4616" width="18.85546875" customWidth="1"/>
    <col min="4617" max="4617" width="20.42578125" bestFit="1" customWidth="1"/>
    <col min="4618" max="4619" width="7.5703125" customWidth="1"/>
    <col min="4620" max="4620" width="8" customWidth="1"/>
    <col min="4622" max="4622" width="11.85546875" bestFit="1" customWidth="1"/>
    <col min="4855" max="4855" width="8.85546875" customWidth="1"/>
    <col min="4856" max="4856" width="0" hidden="1" customWidth="1"/>
    <col min="4857" max="4857" width="8.42578125" customWidth="1"/>
    <col min="4858" max="4859" width="4.140625" customWidth="1"/>
    <col min="4860" max="4860" width="20.42578125" customWidth="1"/>
    <col min="4861" max="4861" width="20.42578125" bestFit="1" customWidth="1"/>
    <col min="4862" max="4863" width="16.85546875" customWidth="1"/>
    <col min="4864" max="4864" width="17.5703125" customWidth="1"/>
    <col min="4865" max="4865" width="17.140625" customWidth="1"/>
    <col min="4866" max="4866" width="20.42578125" customWidth="1"/>
    <col min="4867" max="4867" width="16.85546875" customWidth="1"/>
    <col min="4868" max="4868" width="18.85546875" customWidth="1"/>
    <col min="4869" max="4869" width="15.140625" customWidth="1"/>
    <col min="4870" max="4872" width="18.85546875" customWidth="1"/>
    <col min="4873" max="4873" width="20.42578125" bestFit="1" customWidth="1"/>
    <col min="4874" max="4875" width="7.5703125" customWidth="1"/>
    <col min="4876" max="4876" width="8" customWidth="1"/>
    <col min="4878" max="4878" width="11.85546875" bestFit="1" customWidth="1"/>
    <col min="5111" max="5111" width="8.85546875" customWidth="1"/>
    <col min="5112" max="5112" width="0" hidden="1" customWidth="1"/>
    <col min="5113" max="5113" width="8.42578125" customWidth="1"/>
    <col min="5114" max="5115" width="4.140625" customWidth="1"/>
    <col min="5116" max="5116" width="20.42578125" customWidth="1"/>
    <col min="5117" max="5117" width="20.42578125" bestFit="1" customWidth="1"/>
    <col min="5118" max="5119" width="16.85546875" customWidth="1"/>
    <col min="5120" max="5120" width="17.5703125" customWidth="1"/>
    <col min="5121" max="5121" width="17.140625" customWidth="1"/>
    <col min="5122" max="5122" width="20.42578125" customWidth="1"/>
    <col min="5123" max="5123" width="16.85546875" customWidth="1"/>
    <col min="5124" max="5124" width="18.85546875" customWidth="1"/>
    <col min="5125" max="5125" width="15.140625" customWidth="1"/>
    <col min="5126" max="5128" width="18.85546875" customWidth="1"/>
    <col min="5129" max="5129" width="20.42578125" bestFit="1" customWidth="1"/>
    <col min="5130" max="5131" width="7.5703125" customWidth="1"/>
    <col min="5132" max="5132" width="8" customWidth="1"/>
    <col min="5134" max="5134" width="11.85546875" bestFit="1" customWidth="1"/>
    <col min="5367" max="5367" width="8.85546875" customWidth="1"/>
    <col min="5368" max="5368" width="0" hidden="1" customWidth="1"/>
    <col min="5369" max="5369" width="8.42578125" customWidth="1"/>
    <col min="5370" max="5371" width="4.140625" customWidth="1"/>
    <col min="5372" max="5372" width="20.42578125" customWidth="1"/>
    <col min="5373" max="5373" width="20.42578125" bestFit="1" customWidth="1"/>
    <col min="5374" max="5375" width="16.85546875" customWidth="1"/>
    <col min="5376" max="5376" width="17.5703125" customWidth="1"/>
    <col min="5377" max="5377" width="17.140625" customWidth="1"/>
    <col min="5378" max="5378" width="20.42578125" customWidth="1"/>
    <col min="5379" max="5379" width="16.85546875" customWidth="1"/>
    <col min="5380" max="5380" width="18.85546875" customWidth="1"/>
    <col min="5381" max="5381" width="15.140625" customWidth="1"/>
    <col min="5382" max="5384" width="18.85546875" customWidth="1"/>
    <col min="5385" max="5385" width="20.42578125" bestFit="1" customWidth="1"/>
    <col min="5386" max="5387" width="7.5703125" customWidth="1"/>
    <col min="5388" max="5388" width="8" customWidth="1"/>
    <col min="5390" max="5390" width="11.85546875" bestFit="1" customWidth="1"/>
    <col min="5623" max="5623" width="8.85546875" customWidth="1"/>
    <col min="5624" max="5624" width="0" hidden="1" customWidth="1"/>
    <col min="5625" max="5625" width="8.42578125" customWidth="1"/>
    <col min="5626" max="5627" width="4.140625" customWidth="1"/>
    <col min="5628" max="5628" width="20.42578125" customWidth="1"/>
    <col min="5629" max="5629" width="20.42578125" bestFit="1" customWidth="1"/>
    <col min="5630" max="5631" width="16.85546875" customWidth="1"/>
    <col min="5632" max="5632" width="17.5703125" customWidth="1"/>
    <col min="5633" max="5633" width="17.140625" customWidth="1"/>
    <col min="5634" max="5634" width="20.42578125" customWidth="1"/>
    <col min="5635" max="5635" width="16.85546875" customWidth="1"/>
    <col min="5636" max="5636" width="18.85546875" customWidth="1"/>
    <col min="5637" max="5637" width="15.140625" customWidth="1"/>
    <col min="5638" max="5640" width="18.85546875" customWidth="1"/>
    <col min="5641" max="5641" width="20.42578125" bestFit="1" customWidth="1"/>
    <col min="5642" max="5643" width="7.5703125" customWidth="1"/>
    <col min="5644" max="5644" width="8" customWidth="1"/>
    <col min="5646" max="5646" width="11.85546875" bestFit="1" customWidth="1"/>
    <col min="5879" max="5879" width="8.85546875" customWidth="1"/>
    <col min="5880" max="5880" width="0" hidden="1" customWidth="1"/>
    <col min="5881" max="5881" width="8.42578125" customWidth="1"/>
    <col min="5882" max="5883" width="4.140625" customWidth="1"/>
    <col min="5884" max="5884" width="20.42578125" customWidth="1"/>
    <col min="5885" max="5885" width="20.42578125" bestFit="1" customWidth="1"/>
    <col min="5886" max="5887" width="16.85546875" customWidth="1"/>
    <col min="5888" max="5888" width="17.5703125" customWidth="1"/>
    <col min="5889" max="5889" width="17.140625" customWidth="1"/>
    <col min="5890" max="5890" width="20.42578125" customWidth="1"/>
    <col min="5891" max="5891" width="16.85546875" customWidth="1"/>
    <col min="5892" max="5892" width="18.85546875" customWidth="1"/>
    <col min="5893" max="5893" width="15.140625" customWidth="1"/>
    <col min="5894" max="5896" width="18.85546875" customWidth="1"/>
    <col min="5897" max="5897" width="20.42578125" bestFit="1" customWidth="1"/>
    <col min="5898" max="5899" width="7.5703125" customWidth="1"/>
    <col min="5900" max="5900" width="8" customWidth="1"/>
    <col min="5902" max="5902" width="11.85546875" bestFit="1" customWidth="1"/>
    <col min="6135" max="6135" width="8.85546875" customWidth="1"/>
    <col min="6136" max="6136" width="0" hidden="1" customWidth="1"/>
    <col min="6137" max="6137" width="8.42578125" customWidth="1"/>
    <col min="6138" max="6139" width="4.140625" customWidth="1"/>
    <col min="6140" max="6140" width="20.42578125" customWidth="1"/>
    <col min="6141" max="6141" width="20.42578125" bestFit="1" customWidth="1"/>
    <col min="6142" max="6143" width="16.85546875" customWidth="1"/>
    <col min="6144" max="6144" width="17.5703125" customWidth="1"/>
    <col min="6145" max="6145" width="17.140625" customWidth="1"/>
    <col min="6146" max="6146" width="20.42578125" customWidth="1"/>
    <col min="6147" max="6147" width="16.85546875" customWidth="1"/>
    <col min="6148" max="6148" width="18.85546875" customWidth="1"/>
    <col min="6149" max="6149" width="15.140625" customWidth="1"/>
    <col min="6150" max="6152" width="18.85546875" customWidth="1"/>
    <col min="6153" max="6153" width="20.42578125" bestFit="1" customWidth="1"/>
    <col min="6154" max="6155" width="7.5703125" customWidth="1"/>
    <col min="6156" max="6156" width="8" customWidth="1"/>
    <col min="6158" max="6158" width="11.85546875" bestFit="1" customWidth="1"/>
    <col min="6391" max="6391" width="8.85546875" customWidth="1"/>
    <col min="6392" max="6392" width="0" hidden="1" customWidth="1"/>
    <col min="6393" max="6393" width="8.42578125" customWidth="1"/>
    <col min="6394" max="6395" width="4.140625" customWidth="1"/>
    <col min="6396" max="6396" width="20.42578125" customWidth="1"/>
    <col min="6397" max="6397" width="20.42578125" bestFit="1" customWidth="1"/>
    <col min="6398" max="6399" width="16.85546875" customWidth="1"/>
    <col min="6400" max="6400" width="17.5703125" customWidth="1"/>
    <col min="6401" max="6401" width="17.140625" customWidth="1"/>
    <col min="6402" max="6402" width="20.42578125" customWidth="1"/>
    <col min="6403" max="6403" width="16.85546875" customWidth="1"/>
    <col min="6404" max="6404" width="18.85546875" customWidth="1"/>
    <col min="6405" max="6405" width="15.140625" customWidth="1"/>
    <col min="6406" max="6408" width="18.85546875" customWidth="1"/>
    <col min="6409" max="6409" width="20.42578125" bestFit="1" customWidth="1"/>
    <col min="6410" max="6411" width="7.5703125" customWidth="1"/>
    <col min="6412" max="6412" width="8" customWidth="1"/>
    <col min="6414" max="6414" width="11.85546875" bestFit="1" customWidth="1"/>
    <col min="6647" max="6647" width="8.85546875" customWidth="1"/>
    <col min="6648" max="6648" width="0" hidden="1" customWidth="1"/>
    <col min="6649" max="6649" width="8.42578125" customWidth="1"/>
    <col min="6650" max="6651" width="4.140625" customWidth="1"/>
    <col min="6652" max="6652" width="20.42578125" customWidth="1"/>
    <col min="6653" max="6653" width="20.42578125" bestFit="1" customWidth="1"/>
    <col min="6654" max="6655" width="16.85546875" customWidth="1"/>
    <col min="6656" max="6656" width="17.5703125" customWidth="1"/>
    <col min="6657" max="6657" width="17.140625" customWidth="1"/>
    <col min="6658" max="6658" width="20.42578125" customWidth="1"/>
    <col min="6659" max="6659" width="16.85546875" customWidth="1"/>
    <col min="6660" max="6660" width="18.85546875" customWidth="1"/>
    <col min="6661" max="6661" width="15.140625" customWidth="1"/>
    <col min="6662" max="6664" width="18.85546875" customWidth="1"/>
    <col min="6665" max="6665" width="20.42578125" bestFit="1" customWidth="1"/>
    <col min="6666" max="6667" width="7.5703125" customWidth="1"/>
    <col min="6668" max="6668" width="8" customWidth="1"/>
    <col min="6670" max="6670" width="11.85546875" bestFit="1" customWidth="1"/>
    <col min="6903" max="6903" width="8.85546875" customWidth="1"/>
    <col min="6904" max="6904" width="0" hidden="1" customWidth="1"/>
    <col min="6905" max="6905" width="8.42578125" customWidth="1"/>
    <col min="6906" max="6907" width="4.140625" customWidth="1"/>
    <col min="6908" max="6908" width="20.42578125" customWidth="1"/>
    <col min="6909" max="6909" width="20.42578125" bestFit="1" customWidth="1"/>
    <col min="6910" max="6911" width="16.85546875" customWidth="1"/>
    <col min="6912" max="6912" width="17.5703125" customWidth="1"/>
    <col min="6913" max="6913" width="17.140625" customWidth="1"/>
    <col min="6914" max="6914" width="20.42578125" customWidth="1"/>
    <col min="6915" max="6915" width="16.85546875" customWidth="1"/>
    <col min="6916" max="6916" width="18.85546875" customWidth="1"/>
    <col min="6917" max="6917" width="15.140625" customWidth="1"/>
    <col min="6918" max="6920" width="18.85546875" customWidth="1"/>
    <col min="6921" max="6921" width="20.42578125" bestFit="1" customWidth="1"/>
    <col min="6922" max="6923" width="7.5703125" customWidth="1"/>
    <col min="6924" max="6924" width="8" customWidth="1"/>
    <col min="6926" max="6926" width="11.85546875" bestFit="1" customWidth="1"/>
    <col min="7159" max="7159" width="8.85546875" customWidth="1"/>
    <col min="7160" max="7160" width="0" hidden="1" customWidth="1"/>
    <col min="7161" max="7161" width="8.42578125" customWidth="1"/>
    <col min="7162" max="7163" width="4.140625" customWidth="1"/>
    <col min="7164" max="7164" width="20.42578125" customWidth="1"/>
    <col min="7165" max="7165" width="20.42578125" bestFit="1" customWidth="1"/>
    <col min="7166" max="7167" width="16.85546875" customWidth="1"/>
    <col min="7168" max="7168" width="17.5703125" customWidth="1"/>
    <col min="7169" max="7169" width="17.140625" customWidth="1"/>
    <col min="7170" max="7170" width="20.42578125" customWidth="1"/>
    <col min="7171" max="7171" width="16.85546875" customWidth="1"/>
    <col min="7172" max="7172" width="18.85546875" customWidth="1"/>
    <col min="7173" max="7173" width="15.140625" customWidth="1"/>
    <col min="7174" max="7176" width="18.85546875" customWidth="1"/>
    <col min="7177" max="7177" width="20.42578125" bestFit="1" customWidth="1"/>
    <col min="7178" max="7179" width="7.5703125" customWidth="1"/>
    <col min="7180" max="7180" width="8" customWidth="1"/>
    <col min="7182" max="7182" width="11.85546875" bestFit="1" customWidth="1"/>
    <col min="7415" max="7415" width="8.85546875" customWidth="1"/>
    <col min="7416" max="7416" width="0" hidden="1" customWidth="1"/>
    <col min="7417" max="7417" width="8.42578125" customWidth="1"/>
    <col min="7418" max="7419" width="4.140625" customWidth="1"/>
    <col min="7420" max="7420" width="20.42578125" customWidth="1"/>
    <col min="7421" max="7421" width="20.42578125" bestFit="1" customWidth="1"/>
    <col min="7422" max="7423" width="16.85546875" customWidth="1"/>
    <col min="7424" max="7424" width="17.5703125" customWidth="1"/>
    <col min="7425" max="7425" width="17.140625" customWidth="1"/>
    <col min="7426" max="7426" width="20.42578125" customWidth="1"/>
    <col min="7427" max="7427" width="16.85546875" customWidth="1"/>
    <col min="7428" max="7428" width="18.85546875" customWidth="1"/>
    <col min="7429" max="7429" width="15.140625" customWidth="1"/>
    <col min="7430" max="7432" width="18.85546875" customWidth="1"/>
    <col min="7433" max="7433" width="20.42578125" bestFit="1" customWidth="1"/>
    <col min="7434" max="7435" width="7.5703125" customWidth="1"/>
    <col min="7436" max="7436" width="8" customWidth="1"/>
    <col min="7438" max="7438" width="11.85546875" bestFit="1" customWidth="1"/>
    <col min="7671" max="7671" width="8.85546875" customWidth="1"/>
    <col min="7672" max="7672" width="0" hidden="1" customWidth="1"/>
    <col min="7673" max="7673" width="8.42578125" customWidth="1"/>
    <col min="7674" max="7675" width="4.140625" customWidth="1"/>
    <col min="7676" max="7676" width="20.42578125" customWidth="1"/>
    <col min="7677" max="7677" width="20.42578125" bestFit="1" customWidth="1"/>
    <col min="7678" max="7679" width="16.85546875" customWidth="1"/>
    <col min="7680" max="7680" width="17.5703125" customWidth="1"/>
    <col min="7681" max="7681" width="17.140625" customWidth="1"/>
    <col min="7682" max="7682" width="20.42578125" customWidth="1"/>
    <col min="7683" max="7683" width="16.85546875" customWidth="1"/>
    <col min="7684" max="7684" width="18.85546875" customWidth="1"/>
    <col min="7685" max="7685" width="15.140625" customWidth="1"/>
    <col min="7686" max="7688" width="18.85546875" customWidth="1"/>
    <col min="7689" max="7689" width="20.42578125" bestFit="1" customWidth="1"/>
    <col min="7690" max="7691" width="7.5703125" customWidth="1"/>
    <col min="7692" max="7692" width="8" customWidth="1"/>
    <col min="7694" max="7694" width="11.85546875" bestFit="1" customWidth="1"/>
    <col min="7927" max="7927" width="8.85546875" customWidth="1"/>
    <col min="7928" max="7928" width="0" hidden="1" customWidth="1"/>
    <col min="7929" max="7929" width="8.42578125" customWidth="1"/>
    <col min="7930" max="7931" width="4.140625" customWidth="1"/>
    <col min="7932" max="7932" width="20.42578125" customWidth="1"/>
    <col min="7933" max="7933" width="20.42578125" bestFit="1" customWidth="1"/>
    <col min="7934" max="7935" width="16.85546875" customWidth="1"/>
    <col min="7936" max="7936" width="17.5703125" customWidth="1"/>
    <col min="7937" max="7937" width="17.140625" customWidth="1"/>
    <col min="7938" max="7938" width="20.42578125" customWidth="1"/>
    <col min="7939" max="7939" width="16.85546875" customWidth="1"/>
    <col min="7940" max="7940" width="18.85546875" customWidth="1"/>
    <col min="7941" max="7941" width="15.140625" customWidth="1"/>
    <col min="7942" max="7944" width="18.85546875" customWidth="1"/>
    <col min="7945" max="7945" width="20.42578125" bestFit="1" customWidth="1"/>
    <col min="7946" max="7947" width="7.5703125" customWidth="1"/>
    <col min="7948" max="7948" width="8" customWidth="1"/>
    <col min="7950" max="7950" width="11.85546875" bestFit="1" customWidth="1"/>
    <col min="8183" max="8183" width="8.85546875" customWidth="1"/>
    <col min="8184" max="8184" width="0" hidden="1" customWidth="1"/>
    <col min="8185" max="8185" width="8.42578125" customWidth="1"/>
    <col min="8186" max="8187" width="4.140625" customWidth="1"/>
    <col min="8188" max="8188" width="20.42578125" customWidth="1"/>
    <col min="8189" max="8189" width="20.42578125" bestFit="1" customWidth="1"/>
    <col min="8190" max="8191" width="16.85546875" customWidth="1"/>
    <col min="8192" max="8192" width="17.5703125" customWidth="1"/>
    <col min="8193" max="8193" width="17.140625" customWidth="1"/>
    <col min="8194" max="8194" width="20.42578125" customWidth="1"/>
    <col min="8195" max="8195" width="16.85546875" customWidth="1"/>
    <col min="8196" max="8196" width="18.85546875" customWidth="1"/>
    <col min="8197" max="8197" width="15.140625" customWidth="1"/>
    <col min="8198" max="8200" width="18.85546875" customWidth="1"/>
    <col min="8201" max="8201" width="20.42578125" bestFit="1" customWidth="1"/>
    <col min="8202" max="8203" width="7.5703125" customWidth="1"/>
    <col min="8204" max="8204" width="8" customWidth="1"/>
    <col min="8206" max="8206" width="11.85546875" bestFit="1" customWidth="1"/>
    <col min="8439" max="8439" width="8.85546875" customWidth="1"/>
    <col min="8440" max="8440" width="0" hidden="1" customWidth="1"/>
    <col min="8441" max="8441" width="8.42578125" customWidth="1"/>
    <col min="8442" max="8443" width="4.140625" customWidth="1"/>
    <col min="8444" max="8444" width="20.42578125" customWidth="1"/>
    <col min="8445" max="8445" width="20.42578125" bestFit="1" customWidth="1"/>
    <col min="8446" max="8447" width="16.85546875" customWidth="1"/>
    <col min="8448" max="8448" width="17.5703125" customWidth="1"/>
    <col min="8449" max="8449" width="17.140625" customWidth="1"/>
    <col min="8450" max="8450" width="20.42578125" customWidth="1"/>
    <col min="8451" max="8451" width="16.85546875" customWidth="1"/>
    <col min="8452" max="8452" width="18.85546875" customWidth="1"/>
    <col min="8453" max="8453" width="15.140625" customWidth="1"/>
    <col min="8454" max="8456" width="18.85546875" customWidth="1"/>
    <col min="8457" max="8457" width="20.42578125" bestFit="1" customWidth="1"/>
    <col min="8458" max="8459" width="7.5703125" customWidth="1"/>
    <col min="8460" max="8460" width="8" customWidth="1"/>
    <col min="8462" max="8462" width="11.85546875" bestFit="1" customWidth="1"/>
    <col min="8695" max="8695" width="8.85546875" customWidth="1"/>
    <col min="8696" max="8696" width="0" hidden="1" customWidth="1"/>
    <col min="8697" max="8697" width="8.42578125" customWidth="1"/>
    <col min="8698" max="8699" width="4.140625" customWidth="1"/>
    <col min="8700" max="8700" width="20.42578125" customWidth="1"/>
    <col min="8701" max="8701" width="20.42578125" bestFit="1" customWidth="1"/>
    <col min="8702" max="8703" width="16.85546875" customWidth="1"/>
    <col min="8704" max="8704" width="17.5703125" customWidth="1"/>
    <col min="8705" max="8705" width="17.140625" customWidth="1"/>
    <col min="8706" max="8706" width="20.42578125" customWidth="1"/>
    <col min="8707" max="8707" width="16.85546875" customWidth="1"/>
    <col min="8708" max="8708" width="18.85546875" customWidth="1"/>
    <col min="8709" max="8709" width="15.140625" customWidth="1"/>
    <col min="8710" max="8712" width="18.85546875" customWidth="1"/>
    <col min="8713" max="8713" width="20.42578125" bestFit="1" customWidth="1"/>
    <col min="8714" max="8715" width="7.5703125" customWidth="1"/>
    <col min="8716" max="8716" width="8" customWidth="1"/>
    <col min="8718" max="8718" width="11.85546875" bestFit="1" customWidth="1"/>
    <col min="8951" max="8951" width="8.85546875" customWidth="1"/>
    <col min="8952" max="8952" width="0" hidden="1" customWidth="1"/>
    <col min="8953" max="8953" width="8.42578125" customWidth="1"/>
    <col min="8954" max="8955" width="4.140625" customWidth="1"/>
    <col min="8956" max="8956" width="20.42578125" customWidth="1"/>
    <col min="8957" max="8957" width="20.42578125" bestFit="1" customWidth="1"/>
    <col min="8958" max="8959" width="16.85546875" customWidth="1"/>
    <col min="8960" max="8960" width="17.5703125" customWidth="1"/>
    <col min="8961" max="8961" width="17.140625" customWidth="1"/>
    <col min="8962" max="8962" width="20.42578125" customWidth="1"/>
    <col min="8963" max="8963" width="16.85546875" customWidth="1"/>
    <col min="8964" max="8964" width="18.85546875" customWidth="1"/>
    <col min="8965" max="8965" width="15.140625" customWidth="1"/>
    <col min="8966" max="8968" width="18.85546875" customWidth="1"/>
    <col min="8969" max="8969" width="20.42578125" bestFit="1" customWidth="1"/>
    <col min="8970" max="8971" width="7.5703125" customWidth="1"/>
    <col min="8972" max="8972" width="8" customWidth="1"/>
    <col min="8974" max="8974" width="11.85546875" bestFit="1" customWidth="1"/>
    <col min="9207" max="9207" width="8.85546875" customWidth="1"/>
    <col min="9208" max="9208" width="0" hidden="1" customWidth="1"/>
    <col min="9209" max="9209" width="8.42578125" customWidth="1"/>
    <col min="9210" max="9211" width="4.140625" customWidth="1"/>
    <col min="9212" max="9212" width="20.42578125" customWidth="1"/>
    <col min="9213" max="9213" width="20.42578125" bestFit="1" customWidth="1"/>
    <col min="9214" max="9215" width="16.85546875" customWidth="1"/>
    <col min="9216" max="9216" width="17.5703125" customWidth="1"/>
    <col min="9217" max="9217" width="17.140625" customWidth="1"/>
    <col min="9218" max="9218" width="20.42578125" customWidth="1"/>
    <col min="9219" max="9219" width="16.85546875" customWidth="1"/>
    <col min="9220" max="9220" width="18.85546875" customWidth="1"/>
    <col min="9221" max="9221" width="15.140625" customWidth="1"/>
    <col min="9222" max="9224" width="18.85546875" customWidth="1"/>
    <col min="9225" max="9225" width="20.42578125" bestFit="1" customWidth="1"/>
    <col min="9226" max="9227" width="7.5703125" customWidth="1"/>
    <col min="9228" max="9228" width="8" customWidth="1"/>
    <col min="9230" max="9230" width="11.85546875" bestFit="1" customWidth="1"/>
    <col min="9463" max="9463" width="8.85546875" customWidth="1"/>
    <col min="9464" max="9464" width="0" hidden="1" customWidth="1"/>
    <col min="9465" max="9465" width="8.42578125" customWidth="1"/>
    <col min="9466" max="9467" width="4.140625" customWidth="1"/>
    <col min="9468" max="9468" width="20.42578125" customWidth="1"/>
    <col min="9469" max="9469" width="20.42578125" bestFit="1" customWidth="1"/>
    <col min="9470" max="9471" width="16.85546875" customWidth="1"/>
    <col min="9472" max="9472" width="17.5703125" customWidth="1"/>
    <col min="9473" max="9473" width="17.140625" customWidth="1"/>
    <col min="9474" max="9474" width="20.42578125" customWidth="1"/>
    <col min="9475" max="9475" width="16.85546875" customWidth="1"/>
    <col min="9476" max="9476" width="18.85546875" customWidth="1"/>
    <col min="9477" max="9477" width="15.140625" customWidth="1"/>
    <col min="9478" max="9480" width="18.85546875" customWidth="1"/>
    <col min="9481" max="9481" width="20.42578125" bestFit="1" customWidth="1"/>
    <col min="9482" max="9483" width="7.5703125" customWidth="1"/>
    <col min="9484" max="9484" width="8" customWidth="1"/>
    <col min="9486" max="9486" width="11.85546875" bestFit="1" customWidth="1"/>
    <col min="9719" max="9719" width="8.85546875" customWidth="1"/>
    <col min="9720" max="9720" width="0" hidden="1" customWidth="1"/>
    <col min="9721" max="9721" width="8.42578125" customWidth="1"/>
    <col min="9722" max="9723" width="4.140625" customWidth="1"/>
    <col min="9724" max="9724" width="20.42578125" customWidth="1"/>
    <col min="9725" max="9725" width="20.42578125" bestFit="1" customWidth="1"/>
    <col min="9726" max="9727" width="16.85546875" customWidth="1"/>
    <col min="9728" max="9728" width="17.5703125" customWidth="1"/>
    <col min="9729" max="9729" width="17.140625" customWidth="1"/>
    <col min="9730" max="9730" width="20.42578125" customWidth="1"/>
    <col min="9731" max="9731" width="16.85546875" customWidth="1"/>
    <col min="9732" max="9732" width="18.85546875" customWidth="1"/>
    <col min="9733" max="9733" width="15.140625" customWidth="1"/>
    <col min="9734" max="9736" width="18.85546875" customWidth="1"/>
    <col min="9737" max="9737" width="20.42578125" bestFit="1" customWidth="1"/>
    <col min="9738" max="9739" width="7.5703125" customWidth="1"/>
    <col min="9740" max="9740" width="8" customWidth="1"/>
    <col min="9742" max="9742" width="11.85546875" bestFit="1" customWidth="1"/>
    <col min="9975" max="9975" width="8.85546875" customWidth="1"/>
    <col min="9976" max="9976" width="0" hidden="1" customWidth="1"/>
    <col min="9977" max="9977" width="8.42578125" customWidth="1"/>
    <col min="9978" max="9979" width="4.140625" customWidth="1"/>
    <col min="9980" max="9980" width="20.42578125" customWidth="1"/>
    <col min="9981" max="9981" width="20.42578125" bestFit="1" customWidth="1"/>
    <col min="9982" max="9983" width="16.85546875" customWidth="1"/>
    <col min="9984" max="9984" width="17.5703125" customWidth="1"/>
    <col min="9985" max="9985" width="17.140625" customWidth="1"/>
    <col min="9986" max="9986" width="20.42578125" customWidth="1"/>
    <col min="9987" max="9987" width="16.85546875" customWidth="1"/>
    <col min="9988" max="9988" width="18.85546875" customWidth="1"/>
    <col min="9989" max="9989" width="15.140625" customWidth="1"/>
    <col min="9990" max="9992" width="18.85546875" customWidth="1"/>
    <col min="9993" max="9993" width="20.42578125" bestFit="1" customWidth="1"/>
    <col min="9994" max="9995" width="7.5703125" customWidth="1"/>
    <col min="9996" max="9996" width="8" customWidth="1"/>
    <col min="9998" max="9998" width="11.85546875" bestFit="1" customWidth="1"/>
    <col min="10231" max="10231" width="8.85546875" customWidth="1"/>
    <col min="10232" max="10232" width="0" hidden="1" customWidth="1"/>
    <col min="10233" max="10233" width="8.42578125" customWidth="1"/>
    <col min="10234" max="10235" width="4.140625" customWidth="1"/>
    <col min="10236" max="10236" width="20.42578125" customWidth="1"/>
    <col min="10237" max="10237" width="20.42578125" bestFit="1" customWidth="1"/>
    <col min="10238" max="10239" width="16.85546875" customWidth="1"/>
    <col min="10240" max="10240" width="17.5703125" customWidth="1"/>
    <col min="10241" max="10241" width="17.140625" customWidth="1"/>
    <col min="10242" max="10242" width="20.42578125" customWidth="1"/>
    <col min="10243" max="10243" width="16.85546875" customWidth="1"/>
    <col min="10244" max="10244" width="18.85546875" customWidth="1"/>
    <col min="10245" max="10245" width="15.140625" customWidth="1"/>
    <col min="10246" max="10248" width="18.85546875" customWidth="1"/>
    <col min="10249" max="10249" width="20.42578125" bestFit="1" customWidth="1"/>
    <col min="10250" max="10251" width="7.5703125" customWidth="1"/>
    <col min="10252" max="10252" width="8" customWidth="1"/>
    <col min="10254" max="10254" width="11.85546875" bestFit="1" customWidth="1"/>
    <col min="10487" max="10487" width="8.85546875" customWidth="1"/>
    <col min="10488" max="10488" width="0" hidden="1" customWidth="1"/>
    <col min="10489" max="10489" width="8.42578125" customWidth="1"/>
    <col min="10490" max="10491" width="4.140625" customWidth="1"/>
    <col min="10492" max="10492" width="20.42578125" customWidth="1"/>
    <col min="10493" max="10493" width="20.42578125" bestFit="1" customWidth="1"/>
    <col min="10494" max="10495" width="16.85546875" customWidth="1"/>
    <col min="10496" max="10496" width="17.5703125" customWidth="1"/>
    <col min="10497" max="10497" width="17.140625" customWidth="1"/>
    <col min="10498" max="10498" width="20.42578125" customWidth="1"/>
    <col min="10499" max="10499" width="16.85546875" customWidth="1"/>
    <col min="10500" max="10500" width="18.85546875" customWidth="1"/>
    <col min="10501" max="10501" width="15.140625" customWidth="1"/>
    <col min="10502" max="10504" width="18.85546875" customWidth="1"/>
    <col min="10505" max="10505" width="20.42578125" bestFit="1" customWidth="1"/>
    <col min="10506" max="10507" width="7.5703125" customWidth="1"/>
    <col min="10508" max="10508" width="8" customWidth="1"/>
    <col min="10510" max="10510" width="11.85546875" bestFit="1" customWidth="1"/>
    <col min="10743" max="10743" width="8.85546875" customWidth="1"/>
    <col min="10744" max="10744" width="0" hidden="1" customWidth="1"/>
    <col min="10745" max="10745" width="8.42578125" customWidth="1"/>
    <col min="10746" max="10747" width="4.140625" customWidth="1"/>
    <col min="10748" max="10748" width="20.42578125" customWidth="1"/>
    <col min="10749" max="10749" width="20.42578125" bestFit="1" customWidth="1"/>
    <col min="10750" max="10751" width="16.85546875" customWidth="1"/>
    <col min="10752" max="10752" width="17.5703125" customWidth="1"/>
    <col min="10753" max="10753" width="17.140625" customWidth="1"/>
    <col min="10754" max="10754" width="20.42578125" customWidth="1"/>
    <col min="10755" max="10755" width="16.85546875" customWidth="1"/>
    <col min="10756" max="10756" width="18.85546875" customWidth="1"/>
    <col min="10757" max="10757" width="15.140625" customWidth="1"/>
    <col min="10758" max="10760" width="18.85546875" customWidth="1"/>
    <col min="10761" max="10761" width="20.42578125" bestFit="1" customWidth="1"/>
    <col min="10762" max="10763" width="7.5703125" customWidth="1"/>
    <col min="10764" max="10764" width="8" customWidth="1"/>
    <col min="10766" max="10766" width="11.85546875" bestFit="1" customWidth="1"/>
    <col min="10999" max="10999" width="8.85546875" customWidth="1"/>
    <col min="11000" max="11000" width="0" hidden="1" customWidth="1"/>
    <col min="11001" max="11001" width="8.42578125" customWidth="1"/>
    <col min="11002" max="11003" width="4.140625" customWidth="1"/>
    <col min="11004" max="11004" width="20.42578125" customWidth="1"/>
    <col min="11005" max="11005" width="20.42578125" bestFit="1" customWidth="1"/>
    <col min="11006" max="11007" width="16.85546875" customWidth="1"/>
    <col min="11008" max="11008" width="17.5703125" customWidth="1"/>
    <col min="11009" max="11009" width="17.140625" customWidth="1"/>
    <col min="11010" max="11010" width="20.42578125" customWidth="1"/>
    <col min="11011" max="11011" width="16.85546875" customWidth="1"/>
    <col min="11012" max="11012" width="18.85546875" customWidth="1"/>
    <col min="11013" max="11013" width="15.140625" customWidth="1"/>
    <col min="11014" max="11016" width="18.85546875" customWidth="1"/>
    <col min="11017" max="11017" width="20.42578125" bestFit="1" customWidth="1"/>
    <col min="11018" max="11019" width="7.5703125" customWidth="1"/>
    <col min="11020" max="11020" width="8" customWidth="1"/>
    <col min="11022" max="11022" width="11.85546875" bestFit="1" customWidth="1"/>
    <col min="11255" max="11255" width="8.85546875" customWidth="1"/>
    <col min="11256" max="11256" width="0" hidden="1" customWidth="1"/>
    <col min="11257" max="11257" width="8.42578125" customWidth="1"/>
    <col min="11258" max="11259" width="4.140625" customWidth="1"/>
    <col min="11260" max="11260" width="20.42578125" customWidth="1"/>
    <col min="11261" max="11261" width="20.42578125" bestFit="1" customWidth="1"/>
    <col min="11262" max="11263" width="16.85546875" customWidth="1"/>
    <col min="11264" max="11264" width="17.5703125" customWidth="1"/>
    <col min="11265" max="11265" width="17.140625" customWidth="1"/>
    <col min="11266" max="11266" width="20.42578125" customWidth="1"/>
    <col min="11267" max="11267" width="16.85546875" customWidth="1"/>
    <col min="11268" max="11268" width="18.85546875" customWidth="1"/>
    <col min="11269" max="11269" width="15.140625" customWidth="1"/>
    <col min="11270" max="11272" width="18.85546875" customWidth="1"/>
    <col min="11273" max="11273" width="20.42578125" bestFit="1" customWidth="1"/>
    <col min="11274" max="11275" width="7.5703125" customWidth="1"/>
    <col min="11276" max="11276" width="8" customWidth="1"/>
    <col min="11278" max="11278" width="11.85546875" bestFit="1" customWidth="1"/>
    <col min="11511" max="11511" width="8.85546875" customWidth="1"/>
    <col min="11512" max="11512" width="0" hidden="1" customWidth="1"/>
    <col min="11513" max="11513" width="8.42578125" customWidth="1"/>
    <col min="11514" max="11515" width="4.140625" customWidth="1"/>
    <col min="11516" max="11516" width="20.42578125" customWidth="1"/>
    <col min="11517" max="11517" width="20.42578125" bestFit="1" customWidth="1"/>
    <col min="11518" max="11519" width="16.85546875" customWidth="1"/>
    <col min="11520" max="11520" width="17.5703125" customWidth="1"/>
    <col min="11521" max="11521" width="17.140625" customWidth="1"/>
    <col min="11522" max="11522" width="20.42578125" customWidth="1"/>
    <col min="11523" max="11523" width="16.85546875" customWidth="1"/>
    <col min="11524" max="11524" width="18.85546875" customWidth="1"/>
    <col min="11525" max="11525" width="15.140625" customWidth="1"/>
    <col min="11526" max="11528" width="18.85546875" customWidth="1"/>
    <col min="11529" max="11529" width="20.42578125" bestFit="1" customWidth="1"/>
    <col min="11530" max="11531" width="7.5703125" customWidth="1"/>
    <col min="11532" max="11532" width="8" customWidth="1"/>
    <col min="11534" max="11534" width="11.85546875" bestFit="1" customWidth="1"/>
    <col min="11767" max="11767" width="8.85546875" customWidth="1"/>
    <col min="11768" max="11768" width="0" hidden="1" customWidth="1"/>
    <col min="11769" max="11769" width="8.42578125" customWidth="1"/>
    <col min="11770" max="11771" width="4.140625" customWidth="1"/>
    <col min="11772" max="11772" width="20.42578125" customWidth="1"/>
    <col min="11773" max="11773" width="20.42578125" bestFit="1" customWidth="1"/>
    <col min="11774" max="11775" width="16.85546875" customWidth="1"/>
    <col min="11776" max="11776" width="17.5703125" customWidth="1"/>
    <col min="11777" max="11777" width="17.140625" customWidth="1"/>
    <col min="11778" max="11778" width="20.42578125" customWidth="1"/>
    <col min="11779" max="11779" width="16.85546875" customWidth="1"/>
    <col min="11780" max="11780" width="18.85546875" customWidth="1"/>
    <col min="11781" max="11781" width="15.140625" customWidth="1"/>
    <col min="11782" max="11784" width="18.85546875" customWidth="1"/>
    <col min="11785" max="11785" width="20.42578125" bestFit="1" customWidth="1"/>
    <col min="11786" max="11787" width="7.5703125" customWidth="1"/>
    <col min="11788" max="11788" width="8" customWidth="1"/>
    <col min="11790" max="11790" width="11.85546875" bestFit="1" customWidth="1"/>
    <col min="12023" max="12023" width="8.85546875" customWidth="1"/>
    <col min="12024" max="12024" width="0" hidden="1" customWidth="1"/>
    <col min="12025" max="12025" width="8.42578125" customWidth="1"/>
    <col min="12026" max="12027" width="4.140625" customWidth="1"/>
    <col min="12028" max="12028" width="20.42578125" customWidth="1"/>
    <col min="12029" max="12029" width="20.42578125" bestFit="1" customWidth="1"/>
    <col min="12030" max="12031" width="16.85546875" customWidth="1"/>
    <col min="12032" max="12032" width="17.5703125" customWidth="1"/>
    <col min="12033" max="12033" width="17.140625" customWidth="1"/>
    <col min="12034" max="12034" width="20.42578125" customWidth="1"/>
    <col min="12035" max="12035" width="16.85546875" customWidth="1"/>
    <col min="12036" max="12036" width="18.85546875" customWidth="1"/>
    <col min="12037" max="12037" width="15.140625" customWidth="1"/>
    <col min="12038" max="12040" width="18.85546875" customWidth="1"/>
    <col min="12041" max="12041" width="20.42578125" bestFit="1" customWidth="1"/>
    <col min="12042" max="12043" width="7.5703125" customWidth="1"/>
    <col min="12044" max="12044" width="8" customWidth="1"/>
    <col min="12046" max="12046" width="11.85546875" bestFit="1" customWidth="1"/>
    <col min="12279" max="12279" width="8.85546875" customWidth="1"/>
    <col min="12280" max="12280" width="0" hidden="1" customWidth="1"/>
    <col min="12281" max="12281" width="8.42578125" customWidth="1"/>
    <col min="12282" max="12283" width="4.140625" customWidth="1"/>
    <col min="12284" max="12284" width="20.42578125" customWidth="1"/>
    <col min="12285" max="12285" width="20.42578125" bestFit="1" customWidth="1"/>
    <col min="12286" max="12287" width="16.85546875" customWidth="1"/>
    <col min="12288" max="12288" width="17.5703125" customWidth="1"/>
    <col min="12289" max="12289" width="17.140625" customWidth="1"/>
    <col min="12290" max="12290" width="20.42578125" customWidth="1"/>
    <col min="12291" max="12291" width="16.85546875" customWidth="1"/>
    <col min="12292" max="12292" width="18.85546875" customWidth="1"/>
    <col min="12293" max="12293" width="15.140625" customWidth="1"/>
    <col min="12294" max="12296" width="18.85546875" customWidth="1"/>
    <col min="12297" max="12297" width="20.42578125" bestFit="1" customWidth="1"/>
    <col min="12298" max="12299" width="7.5703125" customWidth="1"/>
    <col min="12300" max="12300" width="8" customWidth="1"/>
    <col min="12302" max="12302" width="11.85546875" bestFit="1" customWidth="1"/>
    <col min="12535" max="12535" width="8.85546875" customWidth="1"/>
    <col min="12536" max="12536" width="0" hidden="1" customWidth="1"/>
    <col min="12537" max="12537" width="8.42578125" customWidth="1"/>
    <col min="12538" max="12539" width="4.140625" customWidth="1"/>
    <col min="12540" max="12540" width="20.42578125" customWidth="1"/>
    <col min="12541" max="12541" width="20.42578125" bestFit="1" customWidth="1"/>
    <col min="12542" max="12543" width="16.85546875" customWidth="1"/>
    <col min="12544" max="12544" width="17.5703125" customWidth="1"/>
    <col min="12545" max="12545" width="17.140625" customWidth="1"/>
    <col min="12546" max="12546" width="20.42578125" customWidth="1"/>
    <col min="12547" max="12547" width="16.85546875" customWidth="1"/>
    <col min="12548" max="12548" width="18.85546875" customWidth="1"/>
    <col min="12549" max="12549" width="15.140625" customWidth="1"/>
    <col min="12550" max="12552" width="18.85546875" customWidth="1"/>
    <col min="12553" max="12553" width="20.42578125" bestFit="1" customWidth="1"/>
    <col min="12554" max="12555" width="7.5703125" customWidth="1"/>
    <col min="12556" max="12556" width="8" customWidth="1"/>
    <col min="12558" max="12558" width="11.85546875" bestFit="1" customWidth="1"/>
    <col min="12791" max="12791" width="8.85546875" customWidth="1"/>
    <col min="12792" max="12792" width="0" hidden="1" customWidth="1"/>
    <col min="12793" max="12793" width="8.42578125" customWidth="1"/>
    <col min="12794" max="12795" width="4.140625" customWidth="1"/>
    <col min="12796" max="12796" width="20.42578125" customWidth="1"/>
    <col min="12797" max="12797" width="20.42578125" bestFit="1" customWidth="1"/>
    <col min="12798" max="12799" width="16.85546875" customWidth="1"/>
    <col min="12800" max="12800" width="17.5703125" customWidth="1"/>
    <col min="12801" max="12801" width="17.140625" customWidth="1"/>
    <col min="12802" max="12802" width="20.42578125" customWidth="1"/>
    <col min="12803" max="12803" width="16.85546875" customWidth="1"/>
    <col min="12804" max="12804" width="18.85546875" customWidth="1"/>
    <col min="12805" max="12805" width="15.140625" customWidth="1"/>
    <col min="12806" max="12808" width="18.85546875" customWidth="1"/>
    <col min="12809" max="12809" width="20.42578125" bestFit="1" customWidth="1"/>
    <col min="12810" max="12811" width="7.5703125" customWidth="1"/>
    <col min="12812" max="12812" width="8" customWidth="1"/>
    <col min="12814" max="12814" width="11.85546875" bestFit="1" customWidth="1"/>
    <col min="13047" max="13047" width="8.85546875" customWidth="1"/>
    <col min="13048" max="13048" width="0" hidden="1" customWidth="1"/>
    <col min="13049" max="13049" width="8.42578125" customWidth="1"/>
    <col min="13050" max="13051" width="4.140625" customWidth="1"/>
    <col min="13052" max="13052" width="20.42578125" customWidth="1"/>
    <col min="13053" max="13053" width="20.42578125" bestFit="1" customWidth="1"/>
    <col min="13054" max="13055" width="16.85546875" customWidth="1"/>
    <col min="13056" max="13056" width="17.5703125" customWidth="1"/>
    <col min="13057" max="13057" width="17.140625" customWidth="1"/>
    <col min="13058" max="13058" width="20.42578125" customWidth="1"/>
    <col min="13059" max="13059" width="16.85546875" customWidth="1"/>
    <col min="13060" max="13060" width="18.85546875" customWidth="1"/>
    <col min="13061" max="13061" width="15.140625" customWidth="1"/>
    <col min="13062" max="13064" width="18.85546875" customWidth="1"/>
    <col min="13065" max="13065" width="20.42578125" bestFit="1" customWidth="1"/>
    <col min="13066" max="13067" width="7.5703125" customWidth="1"/>
    <col min="13068" max="13068" width="8" customWidth="1"/>
    <col min="13070" max="13070" width="11.85546875" bestFit="1" customWidth="1"/>
    <col min="13303" max="13303" width="8.85546875" customWidth="1"/>
    <col min="13304" max="13304" width="0" hidden="1" customWidth="1"/>
    <col min="13305" max="13305" width="8.42578125" customWidth="1"/>
    <col min="13306" max="13307" width="4.140625" customWidth="1"/>
    <col min="13308" max="13308" width="20.42578125" customWidth="1"/>
    <col min="13309" max="13309" width="20.42578125" bestFit="1" customWidth="1"/>
    <col min="13310" max="13311" width="16.85546875" customWidth="1"/>
    <col min="13312" max="13312" width="17.5703125" customWidth="1"/>
    <col min="13313" max="13313" width="17.140625" customWidth="1"/>
    <col min="13314" max="13314" width="20.42578125" customWidth="1"/>
    <col min="13315" max="13315" width="16.85546875" customWidth="1"/>
    <col min="13316" max="13316" width="18.85546875" customWidth="1"/>
    <col min="13317" max="13317" width="15.140625" customWidth="1"/>
    <col min="13318" max="13320" width="18.85546875" customWidth="1"/>
    <col min="13321" max="13321" width="20.42578125" bestFit="1" customWidth="1"/>
    <col min="13322" max="13323" width="7.5703125" customWidth="1"/>
    <col min="13324" max="13324" width="8" customWidth="1"/>
    <col min="13326" max="13326" width="11.85546875" bestFit="1" customWidth="1"/>
    <col min="13559" max="13559" width="8.85546875" customWidth="1"/>
    <col min="13560" max="13560" width="0" hidden="1" customWidth="1"/>
    <col min="13561" max="13561" width="8.42578125" customWidth="1"/>
    <col min="13562" max="13563" width="4.140625" customWidth="1"/>
    <col min="13564" max="13564" width="20.42578125" customWidth="1"/>
    <col min="13565" max="13565" width="20.42578125" bestFit="1" customWidth="1"/>
    <col min="13566" max="13567" width="16.85546875" customWidth="1"/>
    <col min="13568" max="13568" width="17.5703125" customWidth="1"/>
    <col min="13569" max="13569" width="17.140625" customWidth="1"/>
    <col min="13570" max="13570" width="20.42578125" customWidth="1"/>
    <col min="13571" max="13571" width="16.85546875" customWidth="1"/>
    <col min="13572" max="13572" width="18.85546875" customWidth="1"/>
    <col min="13573" max="13573" width="15.140625" customWidth="1"/>
    <col min="13574" max="13576" width="18.85546875" customWidth="1"/>
    <col min="13577" max="13577" width="20.42578125" bestFit="1" customWidth="1"/>
    <col min="13578" max="13579" width="7.5703125" customWidth="1"/>
    <col min="13580" max="13580" width="8" customWidth="1"/>
    <col min="13582" max="13582" width="11.85546875" bestFit="1" customWidth="1"/>
    <col min="13815" max="13815" width="8.85546875" customWidth="1"/>
    <col min="13816" max="13816" width="0" hidden="1" customWidth="1"/>
    <col min="13817" max="13817" width="8.42578125" customWidth="1"/>
    <col min="13818" max="13819" width="4.140625" customWidth="1"/>
    <col min="13820" max="13820" width="20.42578125" customWidth="1"/>
    <col min="13821" max="13821" width="20.42578125" bestFit="1" customWidth="1"/>
    <col min="13822" max="13823" width="16.85546875" customWidth="1"/>
    <col min="13824" max="13824" width="17.5703125" customWidth="1"/>
    <col min="13825" max="13825" width="17.140625" customWidth="1"/>
    <col min="13826" max="13826" width="20.42578125" customWidth="1"/>
    <col min="13827" max="13827" width="16.85546875" customWidth="1"/>
    <col min="13828" max="13828" width="18.85546875" customWidth="1"/>
    <col min="13829" max="13829" width="15.140625" customWidth="1"/>
    <col min="13830" max="13832" width="18.85546875" customWidth="1"/>
    <col min="13833" max="13833" width="20.42578125" bestFit="1" customWidth="1"/>
    <col min="13834" max="13835" width="7.5703125" customWidth="1"/>
    <col min="13836" max="13836" width="8" customWidth="1"/>
    <col min="13838" max="13838" width="11.85546875" bestFit="1" customWidth="1"/>
    <col min="14071" max="14071" width="8.85546875" customWidth="1"/>
    <col min="14072" max="14072" width="0" hidden="1" customWidth="1"/>
    <col min="14073" max="14073" width="8.42578125" customWidth="1"/>
    <col min="14074" max="14075" width="4.140625" customWidth="1"/>
    <col min="14076" max="14076" width="20.42578125" customWidth="1"/>
    <col min="14077" max="14077" width="20.42578125" bestFit="1" customWidth="1"/>
    <col min="14078" max="14079" width="16.85546875" customWidth="1"/>
    <col min="14080" max="14080" width="17.5703125" customWidth="1"/>
    <col min="14081" max="14081" width="17.140625" customWidth="1"/>
    <col min="14082" max="14082" width="20.42578125" customWidth="1"/>
    <col min="14083" max="14083" width="16.85546875" customWidth="1"/>
    <col min="14084" max="14084" width="18.85546875" customWidth="1"/>
    <col min="14085" max="14085" width="15.140625" customWidth="1"/>
    <col min="14086" max="14088" width="18.85546875" customWidth="1"/>
    <col min="14089" max="14089" width="20.42578125" bestFit="1" customWidth="1"/>
    <col min="14090" max="14091" width="7.5703125" customWidth="1"/>
    <col min="14092" max="14092" width="8" customWidth="1"/>
    <col min="14094" max="14094" width="11.85546875" bestFit="1" customWidth="1"/>
    <col min="14327" max="14327" width="8.85546875" customWidth="1"/>
    <col min="14328" max="14328" width="0" hidden="1" customWidth="1"/>
    <col min="14329" max="14329" width="8.42578125" customWidth="1"/>
    <col min="14330" max="14331" width="4.140625" customWidth="1"/>
    <col min="14332" max="14332" width="20.42578125" customWidth="1"/>
    <col min="14333" max="14333" width="20.42578125" bestFit="1" customWidth="1"/>
    <col min="14334" max="14335" width="16.85546875" customWidth="1"/>
    <col min="14336" max="14336" width="17.5703125" customWidth="1"/>
    <col min="14337" max="14337" width="17.140625" customWidth="1"/>
    <col min="14338" max="14338" width="20.42578125" customWidth="1"/>
    <col min="14339" max="14339" width="16.85546875" customWidth="1"/>
    <col min="14340" max="14340" width="18.85546875" customWidth="1"/>
    <col min="14341" max="14341" width="15.140625" customWidth="1"/>
    <col min="14342" max="14344" width="18.85546875" customWidth="1"/>
    <col min="14345" max="14345" width="20.42578125" bestFit="1" customWidth="1"/>
    <col min="14346" max="14347" width="7.5703125" customWidth="1"/>
    <col min="14348" max="14348" width="8" customWidth="1"/>
    <col min="14350" max="14350" width="11.85546875" bestFit="1" customWidth="1"/>
    <col min="14583" max="14583" width="8.85546875" customWidth="1"/>
    <col min="14584" max="14584" width="0" hidden="1" customWidth="1"/>
    <col min="14585" max="14585" width="8.42578125" customWidth="1"/>
    <col min="14586" max="14587" width="4.140625" customWidth="1"/>
    <col min="14588" max="14588" width="20.42578125" customWidth="1"/>
    <col min="14589" max="14589" width="20.42578125" bestFit="1" customWidth="1"/>
    <col min="14590" max="14591" width="16.85546875" customWidth="1"/>
    <col min="14592" max="14592" width="17.5703125" customWidth="1"/>
    <col min="14593" max="14593" width="17.140625" customWidth="1"/>
    <col min="14594" max="14594" width="20.42578125" customWidth="1"/>
    <col min="14595" max="14595" width="16.85546875" customWidth="1"/>
    <col min="14596" max="14596" width="18.85546875" customWidth="1"/>
    <col min="14597" max="14597" width="15.140625" customWidth="1"/>
    <col min="14598" max="14600" width="18.85546875" customWidth="1"/>
    <col min="14601" max="14601" width="20.42578125" bestFit="1" customWidth="1"/>
    <col min="14602" max="14603" width="7.5703125" customWidth="1"/>
    <col min="14604" max="14604" width="8" customWidth="1"/>
    <col min="14606" max="14606" width="11.85546875" bestFit="1" customWidth="1"/>
    <col min="14839" max="14839" width="8.85546875" customWidth="1"/>
    <col min="14840" max="14840" width="0" hidden="1" customWidth="1"/>
    <col min="14841" max="14841" width="8.42578125" customWidth="1"/>
    <col min="14842" max="14843" width="4.140625" customWidth="1"/>
    <col min="14844" max="14844" width="20.42578125" customWidth="1"/>
    <col min="14845" max="14845" width="20.42578125" bestFit="1" customWidth="1"/>
    <col min="14846" max="14847" width="16.85546875" customWidth="1"/>
    <col min="14848" max="14848" width="17.5703125" customWidth="1"/>
    <col min="14849" max="14849" width="17.140625" customWidth="1"/>
    <col min="14850" max="14850" width="20.42578125" customWidth="1"/>
    <col min="14851" max="14851" width="16.85546875" customWidth="1"/>
    <col min="14852" max="14852" width="18.85546875" customWidth="1"/>
    <col min="14853" max="14853" width="15.140625" customWidth="1"/>
    <col min="14854" max="14856" width="18.85546875" customWidth="1"/>
    <col min="14857" max="14857" width="20.42578125" bestFit="1" customWidth="1"/>
    <col min="14858" max="14859" width="7.5703125" customWidth="1"/>
    <col min="14860" max="14860" width="8" customWidth="1"/>
    <col min="14862" max="14862" width="11.85546875" bestFit="1" customWidth="1"/>
    <col min="15095" max="15095" width="8.85546875" customWidth="1"/>
    <col min="15096" max="15096" width="0" hidden="1" customWidth="1"/>
    <col min="15097" max="15097" width="8.42578125" customWidth="1"/>
    <col min="15098" max="15099" width="4.140625" customWidth="1"/>
    <col min="15100" max="15100" width="20.42578125" customWidth="1"/>
    <col min="15101" max="15101" width="20.42578125" bestFit="1" customWidth="1"/>
    <col min="15102" max="15103" width="16.85546875" customWidth="1"/>
    <col min="15104" max="15104" width="17.5703125" customWidth="1"/>
    <col min="15105" max="15105" width="17.140625" customWidth="1"/>
    <col min="15106" max="15106" width="20.42578125" customWidth="1"/>
    <col min="15107" max="15107" width="16.85546875" customWidth="1"/>
    <col min="15108" max="15108" width="18.85546875" customWidth="1"/>
    <col min="15109" max="15109" width="15.140625" customWidth="1"/>
    <col min="15110" max="15112" width="18.85546875" customWidth="1"/>
    <col min="15113" max="15113" width="20.42578125" bestFit="1" customWidth="1"/>
    <col min="15114" max="15115" width="7.5703125" customWidth="1"/>
    <col min="15116" max="15116" width="8" customWidth="1"/>
    <col min="15118" max="15118" width="11.85546875" bestFit="1" customWidth="1"/>
    <col min="15351" max="15351" width="8.85546875" customWidth="1"/>
    <col min="15352" max="15352" width="0" hidden="1" customWidth="1"/>
    <col min="15353" max="15353" width="8.42578125" customWidth="1"/>
    <col min="15354" max="15355" width="4.140625" customWidth="1"/>
    <col min="15356" max="15356" width="20.42578125" customWidth="1"/>
    <col min="15357" max="15357" width="20.42578125" bestFit="1" customWidth="1"/>
    <col min="15358" max="15359" width="16.85546875" customWidth="1"/>
    <col min="15360" max="15360" width="17.5703125" customWidth="1"/>
    <col min="15361" max="15361" width="17.140625" customWidth="1"/>
    <col min="15362" max="15362" width="20.42578125" customWidth="1"/>
    <col min="15363" max="15363" width="16.85546875" customWidth="1"/>
    <col min="15364" max="15364" width="18.85546875" customWidth="1"/>
    <col min="15365" max="15365" width="15.140625" customWidth="1"/>
    <col min="15366" max="15368" width="18.85546875" customWidth="1"/>
    <col min="15369" max="15369" width="20.42578125" bestFit="1" customWidth="1"/>
    <col min="15370" max="15371" width="7.5703125" customWidth="1"/>
    <col min="15372" max="15372" width="8" customWidth="1"/>
    <col min="15374" max="15374" width="11.85546875" bestFit="1" customWidth="1"/>
    <col min="15607" max="15607" width="8.85546875" customWidth="1"/>
    <col min="15608" max="15608" width="0" hidden="1" customWidth="1"/>
    <col min="15609" max="15609" width="8.42578125" customWidth="1"/>
    <col min="15610" max="15611" width="4.140625" customWidth="1"/>
    <col min="15612" max="15612" width="20.42578125" customWidth="1"/>
    <col min="15613" max="15613" width="20.42578125" bestFit="1" customWidth="1"/>
    <col min="15614" max="15615" width="16.85546875" customWidth="1"/>
    <col min="15616" max="15616" width="17.5703125" customWidth="1"/>
    <col min="15617" max="15617" width="17.140625" customWidth="1"/>
    <col min="15618" max="15618" width="20.42578125" customWidth="1"/>
    <col min="15619" max="15619" width="16.85546875" customWidth="1"/>
    <col min="15620" max="15620" width="18.85546875" customWidth="1"/>
    <col min="15621" max="15621" width="15.140625" customWidth="1"/>
    <col min="15622" max="15624" width="18.85546875" customWidth="1"/>
    <col min="15625" max="15625" width="20.42578125" bestFit="1" customWidth="1"/>
    <col min="15626" max="15627" width="7.5703125" customWidth="1"/>
    <col min="15628" max="15628" width="8" customWidth="1"/>
    <col min="15630" max="15630" width="11.85546875" bestFit="1" customWidth="1"/>
    <col min="15863" max="15863" width="8.85546875" customWidth="1"/>
    <col min="15864" max="15864" width="0" hidden="1" customWidth="1"/>
    <col min="15865" max="15865" width="8.42578125" customWidth="1"/>
    <col min="15866" max="15867" width="4.140625" customWidth="1"/>
    <col min="15868" max="15868" width="20.42578125" customWidth="1"/>
    <col min="15869" max="15869" width="20.42578125" bestFit="1" customWidth="1"/>
    <col min="15870" max="15871" width="16.85546875" customWidth="1"/>
    <col min="15872" max="15872" width="17.5703125" customWidth="1"/>
    <col min="15873" max="15873" width="17.140625" customWidth="1"/>
    <col min="15874" max="15874" width="20.42578125" customWidth="1"/>
    <col min="15875" max="15875" width="16.85546875" customWidth="1"/>
    <col min="15876" max="15876" width="18.85546875" customWidth="1"/>
    <col min="15877" max="15877" width="15.140625" customWidth="1"/>
    <col min="15878" max="15880" width="18.85546875" customWidth="1"/>
    <col min="15881" max="15881" width="20.42578125" bestFit="1" customWidth="1"/>
    <col min="15882" max="15883" width="7.5703125" customWidth="1"/>
    <col min="15884" max="15884" width="8" customWidth="1"/>
    <col min="15886" max="15886" width="11.85546875" bestFit="1" customWidth="1"/>
    <col min="16119" max="16119" width="8.85546875" customWidth="1"/>
    <col min="16120" max="16120" width="0" hidden="1" customWidth="1"/>
    <col min="16121" max="16121" width="8.42578125" customWidth="1"/>
    <col min="16122" max="16123" width="4.140625" customWidth="1"/>
    <col min="16124" max="16124" width="20.42578125" customWidth="1"/>
    <col min="16125" max="16125" width="20.42578125" bestFit="1" customWidth="1"/>
    <col min="16126" max="16127" width="16.85546875" customWidth="1"/>
    <col min="16128" max="16128" width="17.5703125" customWidth="1"/>
    <col min="16129" max="16129" width="17.140625" customWidth="1"/>
    <col min="16130" max="16130" width="20.42578125" customWidth="1"/>
    <col min="16131" max="16131" width="16.85546875" customWidth="1"/>
    <col min="16132" max="16132" width="18.85546875" customWidth="1"/>
    <col min="16133" max="16133" width="15.140625" customWidth="1"/>
    <col min="16134" max="16136" width="18.85546875" customWidth="1"/>
    <col min="16137" max="16137" width="20.42578125" bestFit="1" customWidth="1"/>
    <col min="16138" max="16139" width="7.5703125" customWidth="1"/>
    <col min="16140" max="16140" width="8" customWidth="1"/>
    <col min="16142" max="16142" width="11.85546875" bestFit="1" customWidth="1"/>
  </cols>
  <sheetData>
    <row r="1" spans="1:28" x14ac:dyDescent="0.25">
      <c r="B1" s="1"/>
      <c r="D1" s="1"/>
      <c r="E1" s="1"/>
      <c r="J1" s="3"/>
      <c r="K1" s="3"/>
      <c r="L1" s="3"/>
    </row>
    <row r="2" spans="1:28" x14ac:dyDescent="0.25">
      <c r="B2" s="1"/>
      <c r="D2" s="1"/>
      <c r="E2" s="1"/>
      <c r="J2"/>
      <c r="P2" s="7"/>
      <c r="Q2" s="8"/>
      <c r="R2" s="8"/>
    </row>
    <row r="3" spans="1:28" x14ac:dyDescent="0.25">
      <c r="B3" s="1"/>
      <c r="D3" s="1"/>
      <c r="E3" s="1"/>
      <c r="J3"/>
    </row>
    <row r="4" spans="1:28" x14ac:dyDescent="0.25">
      <c r="J4"/>
    </row>
    <row r="5" spans="1:28" ht="39" customHeight="1" x14ac:dyDescent="0.3">
      <c r="A5" s="42" t="s">
        <v>498</v>
      </c>
      <c r="B5" s="42"/>
      <c r="C5" s="42"/>
      <c r="D5" s="42"/>
      <c r="E5" s="42"/>
      <c r="F5" s="42"/>
      <c r="G5" s="42"/>
      <c r="H5" s="42"/>
      <c r="I5" s="42"/>
      <c r="J5" s="42"/>
      <c r="K5" s="42"/>
      <c r="L5" s="42"/>
      <c r="M5" s="42"/>
      <c r="N5" s="42"/>
      <c r="O5" s="42"/>
      <c r="P5" s="42"/>
      <c r="Q5" s="42"/>
      <c r="R5" s="42"/>
      <c r="S5" s="42"/>
    </row>
    <row r="6" spans="1:28" ht="15.75" x14ac:dyDescent="0.25">
      <c r="A6" s="43" t="s">
        <v>1</v>
      </c>
      <c r="B6" s="43"/>
      <c r="C6" s="43"/>
      <c r="D6" s="43"/>
      <c r="E6" s="43"/>
      <c r="F6" s="43"/>
      <c r="G6" s="43"/>
      <c r="H6" s="43"/>
      <c r="I6" s="43"/>
      <c r="J6" s="43"/>
      <c r="K6" s="43"/>
      <c r="L6" s="43"/>
      <c r="M6" s="43"/>
      <c r="N6" s="43"/>
      <c r="O6" s="43"/>
      <c r="P6" s="43"/>
      <c r="Q6" s="43"/>
      <c r="R6" s="43"/>
      <c r="S6" s="43"/>
    </row>
    <row r="7" spans="1:28" x14ac:dyDescent="0.25">
      <c r="A7" s="44" t="s">
        <v>2</v>
      </c>
      <c r="B7" s="44"/>
      <c r="C7" s="44"/>
      <c r="D7" s="44"/>
      <c r="E7" s="44"/>
      <c r="F7" s="44"/>
      <c r="G7" s="44"/>
      <c r="H7" s="44"/>
      <c r="I7" s="44"/>
      <c r="J7" s="44"/>
      <c r="K7" s="44"/>
      <c r="L7" s="44"/>
      <c r="M7" s="44"/>
      <c r="N7" s="44"/>
      <c r="O7" s="44"/>
      <c r="P7" s="44"/>
      <c r="Q7" s="44"/>
      <c r="R7" s="44"/>
      <c r="S7" s="44"/>
    </row>
    <row r="8" spans="1:28" ht="15.75" thickBot="1" x14ac:dyDescent="0.3">
      <c r="A8" t="s">
        <v>3</v>
      </c>
      <c r="F8"/>
      <c r="J8"/>
      <c r="P8"/>
      <c r="Q8"/>
      <c r="R8"/>
      <c r="S8"/>
      <c r="U8"/>
      <c r="V8"/>
      <c r="W8"/>
      <c r="X8"/>
      <c r="Y8"/>
      <c r="Z8"/>
    </row>
    <row r="9" spans="1:28"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1" t="s">
        <v>18</v>
      </c>
      <c r="P9" s="10" t="s">
        <v>19</v>
      </c>
      <c r="Q9" s="10" t="s">
        <v>20</v>
      </c>
      <c r="R9" s="10" t="s">
        <v>21</v>
      </c>
      <c r="S9" s="10" t="s">
        <v>22</v>
      </c>
      <c r="T9" s="10" t="s">
        <v>23</v>
      </c>
      <c r="U9" s="10" t="s">
        <v>24</v>
      </c>
      <c r="V9" s="10" t="s">
        <v>25</v>
      </c>
      <c r="W9" s="11" t="s">
        <v>26</v>
      </c>
      <c r="X9" s="12" t="s">
        <v>27</v>
      </c>
      <c r="Y9" s="12" t="s">
        <v>28</v>
      </c>
      <c r="Z9" s="12" t="s">
        <v>29</v>
      </c>
      <c r="AA9" s="13" t="s">
        <v>30</v>
      </c>
      <c r="AB9" s="14"/>
    </row>
    <row r="10" spans="1:28" outlineLevel="2" x14ac:dyDescent="0.25">
      <c r="A10" s="15" t="s">
        <v>31</v>
      </c>
      <c r="B10" s="16" t="s">
        <v>32</v>
      </c>
      <c r="C10" s="16" t="s">
        <v>33</v>
      </c>
      <c r="D10" s="16" t="s">
        <v>34</v>
      </c>
      <c r="E10" s="16"/>
      <c r="F10" s="16" t="s">
        <v>35</v>
      </c>
      <c r="G10" s="16">
        <v>1111</v>
      </c>
      <c r="H10" s="16">
        <v>3480</v>
      </c>
      <c r="I10" s="17" t="s">
        <v>36</v>
      </c>
      <c r="J10" s="18">
        <v>3297608041</v>
      </c>
      <c r="K10" s="19">
        <v>3297608041</v>
      </c>
      <c r="L10" s="19">
        <v>0</v>
      </c>
      <c r="M10" s="19">
        <v>0</v>
      </c>
      <c r="N10" s="19">
        <v>3297608041</v>
      </c>
      <c r="O10" s="19">
        <v>0</v>
      </c>
      <c r="P10" s="19">
        <v>0</v>
      </c>
      <c r="Q10" s="19">
        <v>0</v>
      </c>
      <c r="R10" s="19">
        <v>512991810.33999997</v>
      </c>
      <c r="S10" s="19">
        <v>512991810.33999997</v>
      </c>
      <c r="T10" s="19">
        <v>2784616230.6599998</v>
      </c>
      <c r="U10" s="19">
        <v>2784616230.6599998</v>
      </c>
      <c r="V10" s="19">
        <v>0</v>
      </c>
      <c r="W10" s="19">
        <v>2784616230.6599998</v>
      </c>
      <c r="X10" s="20">
        <f t="shared" ref="X10:X73" si="0">R10/K10</f>
        <v>0.15556482273267236</v>
      </c>
      <c r="Y10" s="20">
        <f t="shared" ref="Y10:Y73" si="1">R10/N10</f>
        <v>0.15556482273267236</v>
      </c>
      <c r="Z10" s="20">
        <f t="shared" ref="Z10:Z73" si="2">(O10+P10+Q10)/N10</f>
        <v>0</v>
      </c>
      <c r="AA10" s="21">
        <f t="shared" ref="AA10:AA73" si="3">Y10+Z10</f>
        <v>0.15556482273267236</v>
      </c>
    </row>
    <row r="11" spans="1:28" outlineLevel="2" x14ac:dyDescent="0.25">
      <c r="A11" s="15" t="s">
        <v>196</v>
      </c>
      <c r="B11" s="16" t="s">
        <v>32</v>
      </c>
      <c r="C11" s="16" t="s">
        <v>33</v>
      </c>
      <c r="D11" s="16" t="s">
        <v>34</v>
      </c>
      <c r="E11" s="16"/>
      <c r="F11" s="16" t="s">
        <v>35</v>
      </c>
      <c r="G11" s="16">
        <v>1111</v>
      </c>
      <c r="H11" s="16">
        <v>3480</v>
      </c>
      <c r="I11" s="17" t="s">
        <v>36</v>
      </c>
      <c r="J11" s="18">
        <v>5036095615</v>
      </c>
      <c r="K11" s="19">
        <v>5036095615</v>
      </c>
      <c r="L11" s="19">
        <v>0</v>
      </c>
      <c r="M11" s="19">
        <v>0</v>
      </c>
      <c r="N11" s="19">
        <v>5036095615</v>
      </c>
      <c r="O11" s="19">
        <v>0</v>
      </c>
      <c r="P11" s="19">
        <v>187103.8</v>
      </c>
      <c r="Q11" s="19">
        <v>0</v>
      </c>
      <c r="R11" s="19">
        <v>796749323.50999999</v>
      </c>
      <c r="S11" s="19">
        <v>796749323.50999999</v>
      </c>
      <c r="T11" s="19">
        <v>4239159187.6900001</v>
      </c>
      <c r="U11" s="19">
        <v>4239159187.6900001</v>
      </c>
      <c r="V11" s="19">
        <v>0</v>
      </c>
      <c r="W11" s="19">
        <v>4239159187.6899996</v>
      </c>
      <c r="X11" s="20">
        <f t="shared" si="0"/>
        <v>0.15820774354181916</v>
      </c>
      <c r="Y11" s="20">
        <f t="shared" si="1"/>
        <v>0.15820774354181916</v>
      </c>
      <c r="Z11" s="20">
        <f t="shared" si="2"/>
        <v>3.7152551163387709E-5</v>
      </c>
      <c r="AA11" s="21">
        <f t="shared" si="3"/>
        <v>0.15824489609298253</v>
      </c>
    </row>
    <row r="12" spans="1:28" outlineLevel="2" x14ac:dyDescent="0.25">
      <c r="A12" s="15" t="s">
        <v>270</v>
      </c>
      <c r="B12" s="16" t="s">
        <v>271</v>
      </c>
      <c r="C12" s="16" t="s">
        <v>33</v>
      </c>
      <c r="D12" s="16" t="s">
        <v>34</v>
      </c>
      <c r="E12" s="16"/>
      <c r="F12" s="16" t="s">
        <v>35</v>
      </c>
      <c r="G12" s="16">
        <v>1111</v>
      </c>
      <c r="H12" s="16">
        <v>3480</v>
      </c>
      <c r="I12" s="17" t="s">
        <v>36</v>
      </c>
      <c r="J12" s="18">
        <v>137097060</v>
      </c>
      <c r="K12" s="19">
        <v>137097060</v>
      </c>
      <c r="L12" s="19">
        <v>0</v>
      </c>
      <c r="M12" s="19">
        <v>0</v>
      </c>
      <c r="N12" s="19">
        <v>137097060</v>
      </c>
      <c r="O12" s="19">
        <v>0</v>
      </c>
      <c r="P12" s="19">
        <v>0</v>
      </c>
      <c r="Q12" s="19">
        <v>0</v>
      </c>
      <c r="R12" s="19">
        <v>21595143.34</v>
      </c>
      <c r="S12" s="19">
        <v>21595143.34</v>
      </c>
      <c r="T12" s="19">
        <v>115501916.66</v>
      </c>
      <c r="U12" s="19">
        <v>115501916.66</v>
      </c>
      <c r="V12" s="19">
        <v>0</v>
      </c>
      <c r="W12" s="19">
        <v>115501916.66</v>
      </c>
      <c r="X12" s="20">
        <f t="shared" si="0"/>
        <v>0.15751718775005094</v>
      </c>
      <c r="Y12" s="20">
        <f t="shared" si="1"/>
        <v>0.15751718775005094</v>
      </c>
      <c r="Z12" s="20">
        <f t="shared" si="2"/>
        <v>0</v>
      </c>
      <c r="AA12" s="21">
        <f t="shared" si="3"/>
        <v>0.15751718775005094</v>
      </c>
    </row>
    <row r="13" spans="1:28" outlineLevel="2" x14ac:dyDescent="0.25">
      <c r="A13" s="15" t="s">
        <v>270</v>
      </c>
      <c r="B13" s="16" t="s">
        <v>275</v>
      </c>
      <c r="C13" s="16" t="s">
        <v>33</v>
      </c>
      <c r="D13" s="16" t="s">
        <v>34</v>
      </c>
      <c r="E13" s="16"/>
      <c r="F13" s="16" t="s">
        <v>35</v>
      </c>
      <c r="G13" s="16">
        <v>1111</v>
      </c>
      <c r="H13" s="16">
        <v>3480</v>
      </c>
      <c r="I13" s="17" t="s">
        <v>36</v>
      </c>
      <c r="J13" s="18">
        <v>2344547589</v>
      </c>
      <c r="K13" s="19">
        <v>2344547589</v>
      </c>
      <c r="L13" s="19">
        <v>0</v>
      </c>
      <c r="M13" s="19">
        <v>0</v>
      </c>
      <c r="N13" s="19">
        <v>2344547589</v>
      </c>
      <c r="O13" s="19">
        <v>0</v>
      </c>
      <c r="P13" s="19">
        <v>0</v>
      </c>
      <c r="Q13" s="19">
        <v>0</v>
      </c>
      <c r="R13" s="19">
        <v>360607387.31</v>
      </c>
      <c r="S13" s="19">
        <v>360607387.31</v>
      </c>
      <c r="T13" s="19">
        <v>1983940201.6900001</v>
      </c>
      <c r="U13" s="19">
        <v>1983940201.6900001</v>
      </c>
      <c r="V13" s="19">
        <v>0</v>
      </c>
      <c r="W13" s="19">
        <v>1983940201.6900001</v>
      </c>
      <c r="X13" s="20">
        <f t="shared" si="0"/>
        <v>0.15380681074757233</v>
      </c>
      <c r="Y13" s="20">
        <f t="shared" si="1"/>
        <v>0.15380681074757233</v>
      </c>
      <c r="Z13" s="20">
        <f t="shared" si="2"/>
        <v>0</v>
      </c>
      <c r="AA13" s="21">
        <f t="shared" si="3"/>
        <v>0.15380681074757233</v>
      </c>
    </row>
    <row r="14" spans="1:28" outlineLevel="2" x14ac:dyDescent="0.25">
      <c r="A14" s="15" t="s">
        <v>270</v>
      </c>
      <c r="B14" s="16" t="s">
        <v>300</v>
      </c>
      <c r="C14" s="16" t="s">
        <v>33</v>
      </c>
      <c r="D14" s="16" t="s">
        <v>34</v>
      </c>
      <c r="E14" s="16"/>
      <c r="F14" s="16" t="s">
        <v>35</v>
      </c>
      <c r="G14" s="16">
        <v>1111</v>
      </c>
      <c r="H14" s="16">
        <v>3480</v>
      </c>
      <c r="I14" s="17" t="s">
        <v>36</v>
      </c>
      <c r="J14" s="18">
        <v>470702520</v>
      </c>
      <c r="K14" s="19">
        <v>470702520</v>
      </c>
      <c r="L14" s="19">
        <v>0</v>
      </c>
      <c r="M14" s="19">
        <v>0</v>
      </c>
      <c r="N14" s="19">
        <v>470702520</v>
      </c>
      <c r="O14" s="19">
        <v>0</v>
      </c>
      <c r="P14" s="19">
        <v>0</v>
      </c>
      <c r="Q14" s="19">
        <v>0</v>
      </c>
      <c r="R14" s="19">
        <v>72548273.189999998</v>
      </c>
      <c r="S14" s="19">
        <v>72548273.189999998</v>
      </c>
      <c r="T14" s="19">
        <v>398154246.81</v>
      </c>
      <c r="U14" s="19">
        <v>398154246.81</v>
      </c>
      <c r="V14" s="19">
        <v>0</v>
      </c>
      <c r="W14" s="19">
        <v>398154246.81</v>
      </c>
      <c r="X14" s="20">
        <f t="shared" si="0"/>
        <v>0.15412764985834365</v>
      </c>
      <c r="Y14" s="20">
        <f t="shared" si="1"/>
        <v>0.15412764985834365</v>
      </c>
      <c r="Z14" s="20">
        <f t="shared" si="2"/>
        <v>0</v>
      </c>
      <c r="AA14" s="21">
        <f t="shared" si="3"/>
        <v>0.15412764985834365</v>
      </c>
    </row>
    <row r="15" spans="1:28" outlineLevel="2" x14ac:dyDescent="0.25">
      <c r="A15" s="15" t="s">
        <v>308</v>
      </c>
      <c r="B15" s="16" t="s">
        <v>32</v>
      </c>
      <c r="C15" s="16" t="s">
        <v>33</v>
      </c>
      <c r="D15" s="16" t="s">
        <v>34</v>
      </c>
      <c r="E15" s="16"/>
      <c r="F15" s="16" t="s">
        <v>35</v>
      </c>
      <c r="G15" s="16">
        <v>1111</v>
      </c>
      <c r="H15" s="16">
        <v>3480</v>
      </c>
      <c r="I15" s="17" t="s">
        <v>36</v>
      </c>
      <c r="J15" s="18">
        <v>756358134</v>
      </c>
      <c r="K15" s="19">
        <v>756358134</v>
      </c>
      <c r="L15" s="19">
        <v>0</v>
      </c>
      <c r="M15" s="19">
        <v>0</v>
      </c>
      <c r="N15" s="19">
        <v>756358134</v>
      </c>
      <c r="O15" s="19">
        <v>0</v>
      </c>
      <c r="P15" s="19">
        <v>0</v>
      </c>
      <c r="Q15" s="19">
        <v>0</v>
      </c>
      <c r="R15" s="19">
        <v>116913549.13</v>
      </c>
      <c r="S15" s="19">
        <v>116913549.13</v>
      </c>
      <c r="T15" s="19">
        <v>639444584.87</v>
      </c>
      <c r="U15" s="19">
        <v>639444584.87</v>
      </c>
      <c r="V15" s="19">
        <v>0</v>
      </c>
      <c r="W15" s="19">
        <v>639444584.87</v>
      </c>
      <c r="X15" s="20">
        <f t="shared" si="0"/>
        <v>0.15457432646582736</v>
      </c>
      <c r="Y15" s="20">
        <f t="shared" si="1"/>
        <v>0.15457432646582736</v>
      </c>
      <c r="Z15" s="20">
        <f t="shared" si="2"/>
        <v>0</v>
      </c>
      <c r="AA15" s="21">
        <f t="shared" si="3"/>
        <v>0.15457432646582736</v>
      </c>
    </row>
    <row r="16" spans="1:28" outlineLevel="2" x14ac:dyDescent="0.25">
      <c r="A16" s="15" t="s">
        <v>317</v>
      </c>
      <c r="B16" s="16" t="s">
        <v>32</v>
      </c>
      <c r="C16" s="16" t="s">
        <v>33</v>
      </c>
      <c r="D16" s="16" t="s">
        <v>34</v>
      </c>
      <c r="E16" s="16"/>
      <c r="F16" s="16" t="s">
        <v>35</v>
      </c>
      <c r="G16" s="16">
        <v>1111</v>
      </c>
      <c r="H16" s="16">
        <v>3480</v>
      </c>
      <c r="I16" s="17" t="s">
        <v>36</v>
      </c>
      <c r="J16" s="18">
        <v>2405329615</v>
      </c>
      <c r="K16" s="19">
        <v>2405329615</v>
      </c>
      <c r="L16" s="19">
        <v>0</v>
      </c>
      <c r="M16" s="19">
        <v>0</v>
      </c>
      <c r="N16" s="19">
        <v>2405329615</v>
      </c>
      <c r="O16" s="19">
        <v>0</v>
      </c>
      <c r="P16" s="19">
        <v>0</v>
      </c>
      <c r="Q16" s="19">
        <v>0</v>
      </c>
      <c r="R16" s="19">
        <v>378404177.14999998</v>
      </c>
      <c r="S16" s="19">
        <v>378404177.14999998</v>
      </c>
      <c r="T16" s="19">
        <v>2026925437.8499999</v>
      </c>
      <c r="U16" s="19">
        <v>2026925437.8499999</v>
      </c>
      <c r="V16" s="19">
        <v>0</v>
      </c>
      <c r="W16" s="19">
        <v>2026925437.8499999</v>
      </c>
      <c r="X16" s="20">
        <f t="shared" si="0"/>
        <v>0.15731905298559257</v>
      </c>
      <c r="Y16" s="20">
        <f t="shared" si="1"/>
        <v>0.15731905298559257</v>
      </c>
      <c r="Z16" s="20">
        <f t="shared" si="2"/>
        <v>0</v>
      </c>
      <c r="AA16" s="21">
        <f t="shared" si="3"/>
        <v>0.15731905298559257</v>
      </c>
    </row>
    <row r="17" spans="1:27" outlineLevel="2" x14ac:dyDescent="0.25">
      <c r="A17" s="15" t="s">
        <v>332</v>
      </c>
      <c r="B17" s="16" t="s">
        <v>32</v>
      </c>
      <c r="C17" s="16" t="s">
        <v>33</v>
      </c>
      <c r="D17" s="16" t="s">
        <v>34</v>
      </c>
      <c r="E17" s="16"/>
      <c r="F17" s="16" t="s">
        <v>35</v>
      </c>
      <c r="G17" s="16">
        <v>1111</v>
      </c>
      <c r="H17" s="16">
        <v>3480</v>
      </c>
      <c r="I17" s="17" t="s">
        <v>36</v>
      </c>
      <c r="J17" s="18">
        <v>510135992</v>
      </c>
      <c r="K17" s="19">
        <v>510135992</v>
      </c>
      <c r="L17" s="19">
        <v>0</v>
      </c>
      <c r="M17" s="19">
        <v>0</v>
      </c>
      <c r="N17" s="19">
        <v>510135992</v>
      </c>
      <c r="O17" s="19">
        <v>0</v>
      </c>
      <c r="P17" s="19">
        <v>0</v>
      </c>
      <c r="Q17" s="19">
        <v>0</v>
      </c>
      <c r="R17" s="19">
        <v>82713345.019999996</v>
      </c>
      <c r="S17" s="19">
        <v>82713345.019999996</v>
      </c>
      <c r="T17" s="19">
        <v>427422646.98000002</v>
      </c>
      <c r="U17" s="19">
        <v>427422646.98000002</v>
      </c>
      <c r="V17" s="19">
        <v>0</v>
      </c>
      <c r="W17" s="19">
        <v>427422646.98000002</v>
      </c>
      <c r="X17" s="20">
        <f t="shared" si="0"/>
        <v>0.16213979471575884</v>
      </c>
      <c r="Y17" s="20">
        <f t="shared" si="1"/>
        <v>0.16213979471575884</v>
      </c>
      <c r="Z17" s="20">
        <f t="shared" si="2"/>
        <v>0</v>
      </c>
      <c r="AA17" s="21">
        <f t="shared" si="3"/>
        <v>0.16213979471575884</v>
      </c>
    </row>
    <row r="18" spans="1:27" outlineLevel="2" x14ac:dyDescent="0.25">
      <c r="A18" s="15" t="s">
        <v>339</v>
      </c>
      <c r="B18" s="16" t="s">
        <v>32</v>
      </c>
      <c r="C18" s="16" t="s">
        <v>33</v>
      </c>
      <c r="D18" s="16" t="s">
        <v>34</v>
      </c>
      <c r="E18" s="16"/>
      <c r="F18" s="16" t="s">
        <v>35</v>
      </c>
      <c r="G18" s="16">
        <v>1111</v>
      </c>
      <c r="H18" s="16">
        <v>3480</v>
      </c>
      <c r="I18" s="17" t="s">
        <v>36</v>
      </c>
      <c r="J18" s="18">
        <v>10082899987</v>
      </c>
      <c r="K18" s="19">
        <v>10082899987</v>
      </c>
      <c r="L18" s="19">
        <v>0</v>
      </c>
      <c r="M18" s="19">
        <v>0</v>
      </c>
      <c r="N18" s="19">
        <v>10082899987</v>
      </c>
      <c r="O18" s="19">
        <v>0</v>
      </c>
      <c r="P18" s="19">
        <v>0</v>
      </c>
      <c r="Q18" s="19">
        <v>0</v>
      </c>
      <c r="R18" s="19">
        <v>1560334510.71</v>
      </c>
      <c r="S18" s="19">
        <v>1560334510.71</v>
      </c>
      <c r="T18" s="19">
        <v>8522565476.29</v>
      </c>
      <c r="U18" s="19">
        <v>8522565476.29</v>
      </c>
      <c r="V18" s="19">
        <v>0</v>
      </c>
      <c r="W18" s="19">
        <v>8522565476.29</v>
      </c>
      <c r="X18" s="20">
        <f t="shared" si="0"/>
        <v>0.15475056905471218</v>
      </c>
      <c r="Y18" s="20">
        <f t="shared" si="1"/>
        <v>0.15475056905471218</v>
      </c>
      <c r="Z18" s="20">
        <f t="shared" si="2"/>
        <v>0</v>
      </c>
      <c r="AA18" s="21">
        <f t="shared" si="3"/>
        <v>0.15475056905471218</v>
      </c>
    </row>
    <row r="19" spans="1:27" outlineLevel="2" x14ac:dyDescent="0.25">
      <c r="A19" s="15" t="s">
        <v>347</v>
      </c>
      <c r="B19" s="16" t="s">
        <v>32</v>
      </c>
      <c r="C19" s="16" t="s">
        <v>33</v>
      </c>
      <c r="D19" s="16" t="s">
        <v>34</v>
      </c>
      <c r="E19" s="16"/>
      <c r="F19" s="16" t="s">
        <v>35</v>
      </c>
      <c r="G19" s="16">
        <v>1111</v>
      </c>
      <c r="H19" s="16">
        <v>3460</v>
      </c>
      <c r="I19" s="17" t="s">
        <v>36</v>
      </c>
      <c r="J19" s="18">
        <v>451367612</v>
      </c>
      <c r="K19" s="19">
        <v>451367612</v>
      </c>
      <c r="L19" s="19">
        <v>0</v>
      </c>
      <c r="M19" s="19">
        <v>0</v>
      </c>
      <c r="N19" s="19">
        <v>451367612</v>
      </c>
      <c r="O19" s="19">
        <v>0</v>
      </c>
      <c r="P19" s="19">
        <v>0</v>
      </c>
      <c r="Q19" s="19">
        <v>0</v>
      </c>
      <c r="R19" s="19">
        <v>71565000.829999998</v>
      </c>
      <c r="S19" s="19">
        <v>71565000.829999998</v>
      </c>
      <c r="T19" s="19">
        <v>379802611.17000002</v>
      </c>
      <c r="U19" s="19">
        <v>379802611.17000002</v>
      </c>
      <c r="V19" s="19">
        <v>0</v>
      </c>
      <c r="W19" s="19">
        <v>379802611.17000002</v>
      </c>
      <c r="X19" s="20">
        <f t="shared" si="0"/>
        <v>0.15855147539916975</v>
      </c>
      <c r="Y19" s="20">
        <f t="shared" si="1"/>
        <v>0.15855147539916975</v>
      </c>
      <c r="Z19" s="20">
        <f t="shared" si="2"/>
        <v>0</v>
      </c>
      <c r="AA19" s="21">
        <f t="shared" si="3"/>
        <v>0.15855147539916975</v>
      </c>
    </row>
    <row r="20" spans="1:27" outlineLevel="2" x14ac:dyDescent="0.25">
      <c r="A20" s="15" t="s">
        <v>377</v>
      </c>
      <c r="B20" s="16" t="s">
        <v>271</v>
      </c>
      <c r="C20" s="16" t="s">
        <v>33</v>
      </c>
      <c r="D20" s="16" t="s">
        <v>34</v>
      </c>
      <c r="E20" s="16"/>
      <c r="F20" s="16">
        <v>280</v>
      </c>
      <c r="G20" s="16">
        <v>1111</v>
      </c>
      <c r="H20" s="16">
        <v>3410</v>
      </c>
      <c r="I20" s="17" t="s">
        <v>36</v>
      </c>
      <c r="J20" s="18">
        <v>256639058024</v>
      </c>
      <c r="K20" s="19">
        <v>256639058024</v>
      </c>
      <c r="L20" s="19">
        <v>0</v>
      </c>
      <c r="M20" s="19">
        <v>0</v>
      </c>
      <c r="N20" s="19">
        <v>256639058024</v>
      </c>
      <c r="O20" s="19">
        <v>0</v>
      </c>
      <c r="P20" s="19">
        <v>4454246.76</v>
      </c>
      <c r="Q20" s="19">
        <v>0</v>
      </c>
      <c r="R20" s="19">
        <v>40311903927.449997</v>
      </c>
      <c r="S20" s="19">
        <v>40311903927.449997</v>
      </c>
      <c r="T20" s="19">
        <v>216322699849.79001</v>
      </c>
      <c r="U20" s="19">
        <v>216322699849.79001</v>
      </c>
      <c r="V20" s="19">
        <v>0</v>
      </c>
      <c r="W20" s="19">
        <v>216322699849.78998</v>
      </c>
      <c r="X20" s="20">
        <f t="shared" si="0"/>
        <v>0.15707626203833777</v>
      </c>
      <c r="Y20" s="20">
        <f t="shared" si="1"/>
        <v>0.15707626203833777</v>
      </c>
      <c r="Z20" s="20">
        <f t="shared" si="2"/>
        <v>1.7356075081850769E-5</v>
      </c>
      <c r="AA20" s="21">
        <f t="shared" si="3"/>
        <v>0.15709361811341963</v>
      </c>
    </row>
    <row r="21" spans="1:27" outlineLevel="2" x14ac:dyDescent="0.25">
      <c r="A21" s="15" t="s">
        <v>377</v>
      </c>
      <c r="B21" s="16" t="s">
        <v>275</v>
      </c>
      <c r="C21" s="16" t="s">
        <v>33</v>
      </c>
      <c r="D21" s="16" t="s">
        <v>34</v>
      </c>
      <c r="E21" s="16"/>
      <c r="F21" s="16">
        <v>280</v>
      </c>
      <c r="G21" s="16">
        <v>1111</v>
      </c>
      <c r="H21" s="16">
        <v>3420</v>
      </c>
      <c r="I21" s="17" t="s">
        <v>36</v>
      </c>
      <c r="J21" s="18">
        <v>140555526662</v>
      </c>
      <c r="K21" s="19">
        <v>140555526662</v>
      </c>
      <c r="L21" s="19">
        <v>0</v>
      </c>
      <c r="M21" s="19">
        <v>0</v>
      </c>
      <c r="N21" s="19">
        <v>140555526662</v>
      </c>
      <c r="O21" s="19">
        <v>0</v>
      </c>
      <c r="P21" s="19">
        <v>108174325.90000001</v>
      </c>
      <c r="Q21" s="19">
        <v>0</v>
      </c>
      <c r="R21" s="19">
        <v>21354604835.200001</v>
      </c>
      <c r="S21" s="19">
        <v>21354604835.200001</v>
      </c>
      <c r="T21" s="19">
        <v>119092747500.89999</v>
      </c>
      <c r="U21" s="19">
        <v>119092747500.89999</v>
      </c>
      <c r="V21" s="19">
        <v>0</v>
      </c>
      <c r="W21" s="19">
        <v>119092747500.90001</v>
      </c>
      <c r="X21" s="20">
        <f t="shared" si="0"/>
        <v>0.15193002610670978</v>
      </c>
      <c r="Y21" s="20">
        <f t="shared" si="1"/>
        <v>0.15193002610670978</v>
      </c>
      <c r="Z21" s="20">
        <f t="shared" si="2"/>
        <v>7.6961986816876662E-4</v>
      </c>
      <c r="AA21" s="21">
        <f t="shared" si="3"/>
        <v>0.15269964597487853</v>
      </c>
    </row>
    <row r="22" spans="1:27" outlineLevel="2" x14ac:dyDescent="0.25">
      <c r="A22" s="15" t="s">
        <v>377</v>
      </c>
      <c r="B22" s="16" t="s">
        <v>300</v>
      </c>
      <c r="C22" s="16" t="s">
        <v>33</v>
      </c>
      <c r="D22" s="16" t="s">
        <v>34</v>
      </c>
      <c r="E22" s="16"/>
      <c r="F22" s="16">
        <v>280</v>
      </c>
      <c r="G22" s="16">
        <v>1111</v>
      </c>
      <c r="H22" s="16">
        <v>3420</v>
      </c>
      <c r="I22" s="17" t="s">
        <v>36</v>
      </c>
      <c r="J22" s="18">
        <v>80126597736</v>
      </c>
      <c r="K22" s="19">
        <v>80126597736</v>
      </c>
      <c r="L22" s="19">
        <v>0</v>
      </c>
      <c r="M22" s="19">
        <v>0</v>
      </c>
      <c r="N22" s="19">
        <v>80126597736</v>
      </c>
      <c r="O22" s="19">
        <v>0</v>
      </c>
      <c r="P22" s="19">
        <v>0</v>
      </c>
      <c r="Q22" s="19">
        <v>0</v>
      </c>
      <c r="R22" s="19">
        <v>12538672169.59</v>
      </c>
      <c r="S22" s="19">
        <v>12538672169.59</v>
      </c>
      <c r="T22" s="19">
        <v>67587925566.410004</v>
      </c>
      <c r="U22" s="19">
        <v>67587925566.410004</v>
      </c>
      <c r="V22" s="19">
        <v>0</v>
      </c>
      <c r="W22" s="19">
        <v>67587925566.410004</v>
      </c>
      <c r="X22" s="20">
        <f t="shared" si="0"/>
        <v>0.15648576782084575</v>
      </c>
      <c r="Y22" s="20">
        <f t="shared" si="1"/>
        <v>0.15648576782084575</v>
      </c>
      <c r="Z22" s="20">
        <f t="shared" si="2"/>
        <v>0</v>
      </c>
      <c r="AA22" s="21">
        <f t="shared" si="3"/>
        <v>0.15648576782084575</v>
      </c>
    </row>
    <row r="23" spans="1:27" outlineLevel="2" x14ac:dyDescent="0.25">
      <c r="A23" s="15" t="s">
        <v>377</v>
      </c>
      <c r="B23" s="16" t="s">
        <v>464</v>
      </c>
      <c r="C23" s="16" t="s">
        <v>33</v>
      </c>
      <c r="D23" s="16" t="s">
        <v>34</v>
      </c>
      <c r="E23" s="16"/>
      <c r="F23" s="16">
        <v>280</v>
      </c>
      <c r="G23" s="16">
        <v>1111</v>
      </c>
      <c r="H23" s="16">
        <v>3480</v>
      </c>
      <c r="I23" s="17" t="s">
        <v>36</v>
      </c>
      <c r="J23" s="18">
        <v>69173820475</v>
      </c>
      <c r="K23" s="19">
        <v>69173820475</v>
      </c>
      <c r="L23" s="19">
        <v>0</v>
      </c>
      <c r="M23" s="19">
        <v>0</v>
      </c>
      <c r="N23" s="19">
        <v>69173820475</v>
      </c>
      <c r="O23" s="19">
        <v>0</v>
      </c>
      <c r="P23" s="19">
        <v>183550.38</v>
      </c>
      <c r="Q23" s="19">
        <v>0</v>
      </c>
      <c r="R23" s="19">
        <v>10604079126.1</v>
      </c>
      <c r="S23" s="19">
        <v>10604079126.1</v>
      </c>
      <c r="T23" s="19">
        <v>58569557798.519997</v>
      </c>
      <c r="U23" s="19">
        <v>58569557798.519997</v>
      </c>
      <c r="V23" s="19">
        <v>0</v>
      </c>
      <c r="W23" s="19">
        <v>58569557798.519997</v>
      </c>
      <c r="X23" s="20">
        <f t="shared" si="0"/>
        <v>0.15329613216798404</v>
      </c>
      <c r="Y23" s="20">
        <f t="shared" si="1"/>
        <v>0.15329613216798404</v>
      </c>
      <c r="Z23" s="20">
        <f t="shared" si="2"/>
        <v>2.6534659895839736E-6</v>
      </c>
      <c r="AA23" s="21">
        <f t="shared" si="3"/>
        <v>0.15329878563397362</v>
      </c>
    </row>
    <row r="24" spans="1:27" outlineLevel="2" x14ac:dyDescent="0.25">
      <c r="A24" s="15" t="s">
        <v>377</v>
      </c>
      <c r="B24" s="16" t="s">
        <v>485</v>
      </c>
      <c r="C24" s="16" t="s">
        <v>33</v>
      </c>
      <c r="D24" s="16" t="s">
        <v>34</v>
      </c>
      <c r="E24" s="16"/>
      <c r="F24" s="16">
        <v>280</v>
      </c>
      <c r="G24" s="16">
        <v>1111</v>
      </c>
      <c r="H24" s="16">
        <v>3480</v>
      </c>
      <c r="I24" s="17" t="s">
        <v>36</v>
      </c>
      <c r="J24" s="18">
        <v>44560852059</v>
      </c>
      <c r="K24" s="19">
        <v>44560852059</v>
      </c>
      <c r="L24" s="19">
        <v>0</v>
      </c>
      <c r="M24" s="19">
        <v>0</v>
      </c>
      <c r="N24" s="19">
        <v>44560852059</v>
      </c>
      <c r="O24" s="19">
        <v>0</v>
      </c>
      <c r="P24" s="19">
        <v>0</v>
      </c>
      <c r="Q24" s="19">
        <v>0</v>
      </c>
      <c r="R24" s="19">
        <v>6119347466.4200001</v>
      </c>
      <c r="S24" s="19">
        <v>6119347466.4200001</v>
      </c>
      <c r="T24" s="19">
        <v>38441504592.580002</v>
      </c>
      <c r="U24" s="19">
        <v>38441504592.580002</v>
      </c>
      <c r="V24" s="19">
        <v>0</v>
      </c>
      <c r="W24" s="19">
        <v>38441504592.580002</v>
      </c>
      <c r="X24" s="20">
        <f t="shared" si="0"/>
        <v>0.13732563861924785</v>
      </c>
      <c r="Y24" s="20">
        <f t="shared" si="1"/>
        <v>0.13732563861924785</v>
      </c>
      <c r="Z24" s="20">
        <f t="shared" si="2"/>
        <v>0</v>
      </c>
      <c r="AA24" s="21">
        <f t="shared" si="3"/>
        <v>0.13732563861924785</v>
      </c>
    </row>
    <row r="25" spans="1:27" outlineLevel="1" x14ac:dyDescent="0.25">
      <c r="A25" s="22"/>
      <c r="B25" s="23"/>
      <c r="C25" s="23"/>
      <c r="D25" s="23" t="s">
        <v>499</v>
      </c>
      <c r="E25" s="23"/>
      <c r="F25" s="23"/>
      <c r="G25" s="23"/>
      <c r="H25" s="23"/>
      <c r="I25" s="24"/>
      <c r="J25" s="25">
        <f t="shared" ref="J25:W25" si="4">SUBTOTAL(9,J10:J24)</f>
        <v>616547997121</v>
      </c>
      <c r="K25" s="26">
        <f t="shared" si="4"/>
        <v>616547997121</v>
      </c>
      <c r="L25" s="26">
        <f t="shared" si="4"/>
        <v>0</v>
      </c>
      <c r="M25" s="26">
        <f t="shared" si="4"/>
        <v>0</v>
      </c>
      <c r="N25" s="26">
        <f t="shared" si="4"/>
        <v>616547997121</v>
      </c>
      <c r="O25" s="26">
        <f t="shared" si="4"/>
        <v>0</v>
      </c>
      <c r="P25" s="26">
        <f t="shared" si="4"/>
        <v>112999226.84</v>
      </c>
      <c r="Q25" s="26">
        <f t="shared" si="4"/>
        <v>0</v>
      </c>
      <c r="R25" s="26">
        <f t="shared" si="4"/>
        <v>94903030045.289993</v>
      </c>
      <c r="S25" s="26">
        <f t="shared" si="4"/>
        <v>94903030045.289993</v>
      </c>
      <c r="T25" s="26">
        <f t="shared" si="4"/>
        <v>521531967848.87006</v>
      </c>
      <c r="U25" s="26">
        <f t="shared" si="4"/>
        <v>521531967848.87006</v>
      </c>
      <c r="V25" s="26">
        <f t="shared" si="4"/>
        <v>0</v>
      </c>
      <c r="W25" s="26">
        <f t="shared" si="4"/>
        <v>521531967848.87006</v>
      </c>
      <c r="X25" s="27">
        <f t="shared" si="0"/>
        <v>0.15392642663416989</v>
      </c>
      <c r="Y25" s="27">
        <f t="shared" si="1"/>
        <v>0.15392642663416989</v>
      </c>
      <c r="Z25" s="27">
        <f t="shared" si="2"/>
        <v>1.8327725881465065E-4</v>
      </c>
      <c r="AA25" s="28">
        <f t="shared" si="3"/>
        <v>0.15410970389298453</v>
      </c>
    </row>
    <row r="26" spans="1:27" outlineLevel="2" x14ac:dyDescent="0.25">
      <c r="A26" s="15" t="s">
        <v>308</v>
      </c>
      <c r="B26" s="16" t="s">
        <v>32</v>
      </c>
      <c r="C26" s="16" t="s">
        <v>33</v>
      </c>
      <c r="D26" s="16" t="s">
        <v>309</v>
      </c>
      <c r="E26" s="16"/>
      <c r="F26" s="16" t="s">
        <v>35</v>
      </c>
      <c r="G26" s="16">
        <v>1111</v>
      </c>
      <c r="H26" s="16">
        <v>3480</v>
      </c>
      <c r="I26" s="17" t="s">
        <v>310</v>
      </c>
      <c r="J26" s="18">
        <v>125910000</v>
      </c>
      <c r="K26" s="19">
        <v>125910000</v>
      </c>
      <c r="L26" s="19">
        <v>0</v>
      </c>
      <c r="M26" s="19">
        <v>0</v>
      </c>
      <c r="N26" s="19">
        <v>125910000</v>
      </c>
      <c r="O26" s="19">
        <v>0</v>
      </c>
      <c r="P26" s="19">
        <v>0</v>
      </c>
      <c r="Q26" s="19">
        <v>0</v>
      </c>
      <c r="R26" s="19">
        <v>15762066.67</v>
      </c>
      <c r="S26" s="19">
        <v>15762066.67</v>
      </c>
      <c r="T26" s="19">
        <v>110147933.33</v>
      </c>
      <c r="U26" s="19">
        <v>110147933.33</v>
      </c>
      <c r="V26" s="19">
        <v>0</v>
      </c>
      <c r="W26" s="19">
        <v>110147933.33</v>
      </c>
      <c r="X26" s="20">
        <f t="shared" si="0"/>
        <v>0.12518518521165911</v>
      </c>
      <c r="Y26" s="20">
        <f t="shared" si="1"/>
        <v>0.12518518521165911</v>
      </c>
      <c r="Z26" s="20">
        <f t="shared" si="2"/>
        <v>0</v>
      </c>
      <c r="AA26" s="21">
        <f t="shared" si="3"/>
        <v>0.12518518521165911</v>
      </c>
    </row>
    <row r="27" spans="1:27" outlineLevel="1" x14ac:dyDescent="0.25">
      <c r="A27" s="22"/>
      <c r="B27" s="23"/>
      <c r="C27" s="23"/>
      <c r="D27" s="23" t="s">
        <v>500</v>
      </c>
      <c r="E27" s="23"/>
      <c r="F27" s="23"/>
      <c r="G27" s="23"/>
      <c r="H27" s="23"/>
      <c r="I27" s="24"/>
      <c r="J27" s="25">
        <f t="shared" ref="J27:W27" si="5">SUBTOTAL(9,J26:J26)</f>
        <v>125910000</v>
      </c>
      <c r="K27" s="26">
        <f t="shared" si="5"/>
        <v>125910000</v>
      </c>
      <c r="L27" s="26">
        <f t="shared" si="5"/>
        <v>0</v>
      </c>
      <c r="M27" s="26">
        <f t="shared" si="5"/>
        <v>0</v>
      </c>
      <c r="N27" s="26">
        <f t="shared" si="5"/>
        <v>125910000</v>
      </c>
      <c r="O27" s="26">
        <f t="shared" si="5"/>
        <v>0</v>
      </c>
      <c r="P27" s="26">
        <f t="shared" si="5"/>
        <v>0</v>
      </c>
      <c r="Q27" s="26">
        <f t="shared" si="5"/>
        <v>0</v>
      </c>
      <c r="R27" s="26">
        <f t="shared" si="5"/>
        <v>15762066.67</v>
      </c>
      <c r="S27" s="26">
        <f t="shared" si="5"/>
        <v>15762066.67</v>
      </c>
      <c r="T27" s="26">
        <f t="shared" si="5"/>
        <v>110147933.33</v>
      </c>
      <c r="U27" s="26">
        <f t="shared" si="5"/>
        <v>110147933.33</v>
      </c>
      <c r="V27" s="26">
        <f t="shared" si="5"/>
        <v>0</v>
      </c>
      <c r="W27" s="26">
        <f t="shared" si="5"/>
        <v>110147933.33</v>
      </c>
      <c r="X27" s="27">
        <f t="shared" si="0"/>
        <v>0.12518518521165911</v>
      </c>
      <c r="Y27" s="27">
        <f t="shared" si="1"/>
        <v>0.12518518521165911</v>
      </c>
      <c r="Z27" s="27">
        <f t="shared" si="2"/>
        <v>0</v>
      </c>
      <c r="AA27" s="28">
        <f t="shared" si="3"/>
        <v>0.12518518521165911</v>
      </c>
    </row>
    <row r="28" spans="1:27" outlineLevel="2" x14ac:dyDescent="0.25">
      <c r="A28" s="15" t="s">
        <v>31</v>
      </c>
      <c r="B28" s="16" t="s">
        <v>32</v>
      </c>
      <c r="C28" s="16" t="s">
        <v>33</v>
      </c>
      <c r="D28" s="16" t="s">
        <v>37</v>
      </c>
      <c r="E28" s="16"/>
      <c r="F28" s="16" t="s">
        <v>35</v>
      </c>
      <c r="G28" s="16">
        <v>1111</v>
      </c>
      <c r="H28" s="16">
        <v>3480</v>
      </c>
      <c r="I28" s="17" t="s">
        <v>38</v>
      </c>
      <c r="J28" s="18">
        <v>14532590</v>
      </c>
      <c r="K28" s="19">
        <v>14532590</v>
      </c>
      <c r="L28" s="19">
        <v>0</v>
      </c>
      <c r="M28" s="19">
        <v>0</v>
      </c>
      <c r="N28" s="19">
        <v>14532590</v>
      </c>
      <c r="O28" s="19">
        <v>0</v>
      </c>
      <c r="P28" s="19">
        <v>0</v>
      </c>
      <c r="Q28" s="19">
        <v>0</v>
      </c>
      <c r="R28" s="19">
        <v>2170785</v>
      </c>
      <c r="S28" s="19">
        <v>2170785</v>
      </c>
      <c r="T28" s="19">
        <v>12361805</v>
      </c>
      <c r="U28" s="19">
        <v>12361805</v>
      </c>
      <c r="V28" s="19">
        <v>0</v>
      </c>
      <c r="W28" s="19">
        <v>12361805</v>
      </c>
      <c r="X28" s="20">
        <f t="shared" si="0"/>
        <v>0.14937358034596723</v>
      </c>
      <c r="Y28" s="20">
        <f t="shared" si="1"/>
        <v>0.14937358034596723</v>
      </c>
      <c r="Z28" s="20">
        <f t="shared" si="2"/>
        <v>0</v>
      </c>
      <c r="AA28" s="21">
        <f t="shared" si="3"/>
        <v>0.14937358034596723</v>
      </c>
    </row>
    <row r="29" spans="1:27" outlineLevel="2" x14ac:dyDescent="0.25">
      <c r="A29" s="15" t="s">
        <v>196</v>
      </c>
      <c r="B29" s="16" t="s">
        <v>32</v>
      </c>
      <c r="C29" s="16" t="s">
        <v>33</v>
      </c>
      <c r="D29" s="16" t="s">
        <v>37</v>
      </c>
      <c r="E29" s="16"/>
      <c r="F29" s="16" t="s">
        <v>35</v>
      </c>
      <c r="G29" s="16">
        <v>1111</v>
      </c>
      <c r="H29" s="16">
        <v>3480</v>
      </c>
      <c r="I29" s="17" t="s">
        <v>38</v>
      </c>
      <c r="J29" s="18">
        <v>15411178</v>
      </c>
      <c r="K29" s="19">
        <v>15411178</v>
      </c>
      <c r="L29" s="19">
        <v>0</v>
      </c>
      <c r="M29" s="19">
        <v>0</v>
      </c>
      <c r="N29" s="19">
        <v>15411178</v>
      </c>
      <c r="O29" s="19">
        <v>0</v>
      </c>
      <c r="P29" s="19">
        <v>0</v>
      </c>
      <c r="Q29" s="19">
        <v>0</v>
      </c>
      <c r="R29" s="19">
        <v>1763036.67</v>
      </c>
      <c r="S29" s="19">
        <v>1763036.67</v>
      </c>
      <c r="T29" s="19">
        <v>13648141.33</v>
      </c>
      <c r="U29" s="19">
        <v>13648141.33</v>
      </c>
      <c r="V29" s="19">
        <v>0</v>
      </c>
      <c r="W29" s="19">
        <v>13648141.33</v>
      </c>
      <c r="X29" s="20">
        <f t="shared" si="0"/>
        <v>0.11439986417650876</v>
      </c>
      <c r="Y29" s="20">
        <f t="shared" si="1"/>
        <v>0.11439986417650876</v>
      </c>
      <c r="Z29" s="20">
        <f t="shared" si="2"/>
        <v>0</v>
      </c>
      <c r="AA29" s="21">
        <f t="shared" si="3"/>
        <v>0.11439986417650876</v>
      </c>
    </row>
    <row r="30" spans="1:27" outlineLevel="2" x14ac:dyDescent="0.25">
      <c r="A30" s="15" t="s">
        <v>270</v>
      </c>
      <c r="B30" s="16" t="s">
        <v>271</v>
      </c>
      <c r="C30" s="16" t="s">
        <v>33</v>
      </c>
      <c r="D30" s="16" t="s">
        <v>37</v>
      </c>
      <c r="E30" s="16"/>
      <c r="F30" s="16" t="s">
        <v>35</v>
      </c>
      <c r="G30" s="16">
        <v>1111</v>
      </c>
      <c r="H30" s="16">
        <v>3480</v>
      </c>
      <c r="I30" s="17" t="s">
        <v>38</v>
      </c>
      <c r="J30" s="18">
        <v>277010</v>
      </c>
      <c r="K30" s="19">
        <v>277010</v>
      </c>
      <c r="L30" s="19">
        <v>0</v>
      </c>
      <c r="M30" s="19">
        <v>0</v>
      </c>
      <c r="N30" s="19">
        <v>277010</v>
      </c>
      <c r="O30" s="19">
        <v>0</v>
      </c>
      <c r="P30" s="19">
        <v>0</v>
      </c>
      <c r="Q30" s="19">
        <v>0</v>
      </c>
      <c r="R30" s="19">
        <v>0</v>
      </c>
      <c r="S30" s="19">
        <v>0</v>
      </c>
      <c r="T30" s="19">
        <v>277010</v>
      </c>
      <c r="U30" s="19">
        <v>277010</v>
      </c>
      <c r="V30" s="19">
        <v>0</v>
      </c>
      <c r="W30" s="19">
        <v>277010</v>
      </c>
      <c r="X30" s="20">
        <f t="shared" si="0"/>
        <v>0</v>
      </c>
      <c r="Y30" s="20">
        <f t="shared" si="1"/>
        <v>0</v>
      </c>
      <c r="Z30" s="20">
        <f t="shared" si="2"/>
        <v>0</v>
      </c>
      <c r="AA30" s="21">
        <f t="shared" si="3"/>
        <v>0</v>
      </c>
    </row>
    <row r="31" spans="1:27" outlineLevel="2" x14ac:dyDescent="0.25">
      <c r="A31" s="15" t="s">
        <v>270</v>
      </c>
      <c r="B31" s="16" t="s">
        <v>275</v>
      </c>
      <c r="C31" s="16" t="s">
        <v>33</v>
      </c>
      <c r="D31" s="16" t="s">
        <v>37</v>
      </c>
      <c r="E31" s="16"/>
      <c r="F31" s="16" t="s">
        <v>35</v>
      </c>
      <c r="G31" s="16">
        <v>1111</v>
      </c>
      <c r="H31" s="16">
        <v>3480</v>
      </c>
      <c r="I31" s="17" t="s">
        <v>38</v>
      </c>
      <c r="J31" s="18">
        <v>2467911</v>
      </c>
      <c r="K31" s="19">
        <v>2467911</v>
      </c>
      <c r="L31" s="19">
        <v>0</v>
      </c>
      <c r="M31" s="19">
        <v>0</v>
      </c>
      <c r="N31" s="19">
        <v>2467911</v>
      </c>
      <c r="O31" s="19">
        <v>0</v>
      </c>
      <c r="P31" s="19">
        <v>0</v>
      </c>
      <c r="Q31" s="19">
        <v>0</v>
      </c>
      <c r="R31" s="19">
        <v>0</v>
      </c>
      <c r="S31" s="19">
        <v>0</v>
      </c>
      <c r="T31" s="19">
        <v>2467911</v>
      </c>
      <c r="U31" s="19">
        <v>2467911</v>
      </c>
      <c r="V31" s="19">
        <v>0</v>
      </c>
      <c r="W31" s="19">
        <v>2467911</v>
      </c>
      <c r="X31" s="20">
        <f t="shared" si="0"/>
        <v>0</v>
      </c>
      <c r="Y31" s="20">
        <f t="shared" si="1"/>
        <v>0</v>
      </c>
      <c r="Z31" s="20">
        <f t="shared" si="2"/>
        <v>0</v>
      </c>
      <c r="AA31" s="21">
        <f t="shared" si="3"/>
        <v>0</v>
      </c>
    </row>
    <row r="32" spans="1:27" outlineLevel="2" x14ac:dyDescent="0.25">
      <c r="A32" s="15" t="s">
        <v>270</v>
      </c>
      <c r="B32" s="16" t="s">
        <v>300</v>
      </c>
      <c r="C32" s="16" t="s">
        <v>33</v>
      </c>
      <c r="D32" s="16" t="s">
        <v>37</v>
      </c>
      <c r="E32" s="16"/>
      <c r="F32" s="16" t="s">
        <v>35</v>
      </c>
      <c r="G32" s="16">
        <v>1111</v>
      </c>
      <c r="H32" s="16">
        <v>3480</v>
      </c>
      <c r="I32" s="17" t="s">
        <v>38</v>
      </c>
      <c r="J32" s="18">
        <v>518949</v>
      </c>
      <c r="K32" s="19">
        <v>518949</v>
      </c>
      <c r="L32" s="19">
        <v>0</v>
      </c>
      <c r="M32" s="19">
        <v>0</v>
      </c>
      <c r="N32" s="19">
        <v>518949</v>
      </c>
      <c r="O32" s="19">
        <v>0</v>
      </c>
      <c r="P32" s="19">
        <v>0</v>
      </c>
      <c r="Q32" s="19">
        <v>0</v>
      </c>
      <c r="R32" s="19">
        <v>0</v>
      </c>
      <c r="S32" s="19">
        <v>0</v>
      </c>
      <c r="T32" s="19">
        <v>518949</v>
      </c>
      <c r="U32" s="19">
        <v>518949</v>
      </c>
      <c r="V32" s="19">
        <v>0</v>
      </c>
      <c r="W32" s="19">
        <v>518949</v>
      </c>
      <c r="X32" s="20">
        <f t="shared" si="0"/>
        <v>0</v>
      </c>
      <c r="Y32" s="20">
        <f t="shared" si="1"/>
        <v>0</v>
      </c>
      <c r="Z32" s="20">
        <f t="shared" si="2"/>
        <v>0</v>
      </c>
      <c r="AA32" s="21">
        <f t="shared" si="3"/>
        <v>0</v>
      </c>
    </row>
    <row r="33" spans="1:27" outlineLevel="2" x14ac:dyDescent="0.25">
      <c r="A33" s="15" t="s">
        <v>308</v>
      </c>
      <c r="B33" s="16" t="s">
        <v>32</v>
      </c>
      <c r="C33" s="16" t="s">
        <v>33</v>
      </c>
      <c r="D33" s="16" t="s">
        <v>37</v>
      </c>
      <c r="E33" s="16"/>
      <c r="F33" s="16" t="s">
        <v>35</v>
      </c>
      <c r="G33" s="16">
        <v>1111</v>
      </c>
      <c r="H33" s="16">
        <v>3480</v>
      </c>
      <c r="I33" s="17" t="s">
        <v>38</v>
      </c>
      <c r="J33" s="18">
        <v>3736760</v>
      </c>
      <c r="K33" s="19">
        <v>3736760</v>
      </c>
      <c r="L33" s="19">
        <v>0</v>
      </c>
      <c r="M33" s="19">
        <v>0</v>
      </c>
      <c r="N33" s="19">
        <v>3736760</v>
      </c>
      <c r="O33" s="19">
        <v>0</v>
      </c>
      <c r="P33" s="19">
        <v>0</v>
      </c>
      <c r="Q33" s="19">
        <v>0</v>
      </c>
      <c r="R33" s="19">
        <v>0</v>
      </c>
      <c r="S33" s="19">
        <v>0</v>
      </c>
      <c r="T33" s="19">
        <v>3736760</v>
      </c>
      <c r="U33" s="19">
        <v>3736760</v>
      </c>
      <c r="V33" s="19">
        <v>0</v>
      </c>
      <c r="W33" s="19">
        <v>3736760</v>
      </c>
      <c r="X33" s="20">
        <f t="shared" si="0"/>
        <v>0</v>
      </c>
      <c r="Y33" s="20">
        <f t="shared" si="1"/>
        <v>0</v>
      </c>
      <c r="Z33" s="20">
        <f t="shared" si="2"/>
        <v>0</v>
      </c>
      <c r="AA33" s="21">
        <f t="shared" si="3"/>
        <v>0</v>
      </c>
    </row>
    <row r="34" spans="1:27" outlineLevel="2" x14ac:dyDescent="0.25">
      <c r="A34" s="15" t="s">
        <v>317</v>
      </c>
      <c r="B34" s="16" t="s">
        <v>32</v>
      </c>
      <c r="C34" s="16" t="s">
        <v>33</v>
      </c>
      <c r="D34" s="16" t="s">
        <v>37</v>
      </c>
      <c r="E34" s="16"/>
      <c r="F34" s="16" t="s">
        <v>35</v>
      </c>
      <c r="G34" s="16">
        <v>1111</v>
      </c>
      <c r="H34" s="16">
        <v>3480</v>
      </c>
      <c r="I34" s="17" t="s">
        <v>38</v>
      </c>
      <c r="J34" s="18">
        <v>1489850</v>
      </c>
      <c r="K34" s="19">
        <v>1489850</v>
      </c>
      <c r="L34" s="19">
        <v>0</v>
      </c>
      <c r="M34" s="19">
        <v>0</v>
      </c>
      <c r="N34" s="19">
        <v>1489850</v>
      </c>
      <c r="O34" s="19">
        <v>0</v>
      </c>
      <c r="P34" s="19">
        <v>0</v>
      </c>
      <c r="Q34" s="19">
        <v>0</v>
      </c>
      <c r="R34" s="19">
        <v>0</v>
      </c>
      <c r="S34" s="19">
        <v>0</v>
      </c>
      <c r="T34" s="19">
        <v>1489850</v>
      </c>
      <c r="U34" s="19">
        <v>1489850</v>
      </c>
      <c r="V34" s="19">
        <v>0</v>
      </c>
      <c r="W34" s="19">
        <v>1489850</v>
      </c>
      <c r="X34" s="20">
        <f t="shared" si="0"/>
        <v>0</v>
      </c>
      <c r="Y34" s="20">
        <f t="shared" si="1"/>
        <v>0</v>
      </c>
      <c r="Z34" s="20">
        <f t="shared" si="2"/>
        <v>0</v>
      </c>
      <c r="AA34" s="21">
        <f t="shared" si="3"/>
        <v>0</v>
      </c>
    </row>
    <row r="35" spans="1:27" outlineLevel="2" x14ac:dyDescent="0.25">
      <c r="A35" s="15" t="s">
        <v>332</v>
      </c>
      <c r="B35" s="16" t="s">
        <v>32</v>
      </c>
      <c r="C35" s="16" t="s">
        <v>33</v>
      </c>
      <c r="D35" s="16" t="s">
        <v>37</v>
      </c>
      <c r="E35" s="16"/>
      <c r="F35" s="16" t="s">
        <v>35</v>
      </c>
      <c r="G35" s="16">
        <v>1111</v>
      </c>
      <c r="H35" s="16">
        <v>3480</v>
      </c>
      <c r="I35" s="17" t="s">
        <v>38</v>
      </c>
      <c r="J35" s="18">
        <v>842947</v>
      </c>
      <c r="K35" s="19">
        <v>842947</v>
      </c>
      <c r="L35" s="19">
        <v>0</v>
      </c>
      <c r="M35" s="19">
        <v>0</v>
      </c>
      <c r="N35" s="19">
        <v>842947</v>
      </c>
      <c r="O35" s="19">
        <v>0</v>
      </c>
      <c r="P35" s="19">
        <v>0</v>
      </c>
      <c r="Q35" s="19">
        <v>0</v>
      </c>
      <c r="R35" s="19">
        <v>0</v>
      </c>
      <c r="S35" s="19">
        <v>0</v>
      </c>
      <c r="T35" s="19">
        <v>842947</v>
      </c>
      <c r="U35" s="19">
        <v>842947</v>
      </c>
      <c r="V35" s="19">
        <v>0</v>
      </c>
      <c r="W35" s="19">
        <v>842947</v>
      </c>
      <c r="X35" s="20">
        <f t="shared" si="0"/>
        <v>0</v>
      </c>
      <c r="Y35" s="20">
        <f t="shared" si="1"/>
        <v>0</v>
      </c>
      <c r="Z35" s="20">
        <f t="shared" si="2"/>
        <v>0</v>
      </c>
      <c r="AA35" s="21">
        <f t="shared" si="3"/>
        <v>0</v>
      </c>
    </row>
    <row r="36" spans="1:27" outlineLevel="2" x14ac:dyDescent="0.25">
      <c r="A36" s="15" t="s">
        <v>339</v>
      </c>
      <c r="B36" s="16" t="s">
        <v>32</v>
      </c>
      <c r="C36" s="16" t="s">
        <v>33</v>
      </c>
      <c r="D36" s="16" t="s">
        <v>37</v>
      </c>
      <c r="E36" s="16"/>
      <c r="F36" s="16" t="s">
        <v>35</v>
      </c>
      <c r="G36" s="16">
        <v>1111</v>
      </c>
      <c r="H36" s="16">
        <v>3480</v>
      </c>
      <c r="I36" s="17" t="s">
        <v>38</v>
      </c>
      <c r="J36" s="18">
        <v>111407258</v>
      </c>
      <c r="K36" s="19">
        <v>111407258</v>
      </c>
      <c r="L36" s="19">
        <v>0</v>
      </c>
      <c r="M36" s="19">
        <v>0</v>
      </c>
      <c r="N36" s="19">
        <v>111407258</v>
      </c>
      <c r="O36" s="19">
        <v>0</v>
      </c>
      <c r="P36" s="19">
        <v>0</v>
      </c>
      <c r="Q36" s="19">
        <v>0</v>
      </c>
      <c r="R36" s="19">
        <v>26840604.149999999</v>
      </c>
      <c r="S36" s="19">
        <v>26840604.149999999</v>
      </c>
      <c r="T36" s="19">
        <v>84566653.849999994</v>
      </c>
      <c r="U36" s="19">
        <v>84566653.849999994</v>
      </c>
      <c r="V36" s="19">
        <v>0</v>
      </c>
      <c r="W36" s="19">
        <v>84566653.849999994</v>
      </c>
      <c r="X36" s="20">
        <f t="shared" si="0"/>
        <v>0.24092329918038194</v>
      </c>
      <c r="Y36" s="20">
        <f t="shared" si="1"/>
        <v>0.24092329918038194</v>
      </c>
      <c r="Z36" s="20">
        <f t="shared" si="2"/>
        <v>0</v>
      </c>
      <c r="AA36" s="21">
        <f t="shared" si="3"/>
        <v>0.24092329918038194</v>
      </c>
    </row>
    <row r="37" spans="1:27" outlineLevel="2" x14ac:dyDescent="0.25">
      <c r="A37" s="15" t="s">
        <v>347</v>
      </c>
      <c r="B37" s="16" t="s">
        <v>32</v>
      </c>
      <c r="C37" s="16" t="s">
        <v>33</v>
      </c>
      <c r="D37" s="16" t="s">
        <v>37</v>
      </c>
      <c r="E37" s="16"/>
      <c r="F37" s="16" t="s">
        <v>35</v>
      </c>
      <c r="G37" s="16">
        <v>1111</v>
      </c>
      <c r="H37" s="16">
        <v>3460</v>
      </c>
      <c r="I37" s="17" t="s">
        <v>38</v>
      </c>
      <c r="J37" s="18">
        <v>13013592</v>
      </c>
      <c r="K37" s="19">
        <v>13013592</v>
      </c>
      <c r="L37" s="19">
        <v>0</v>
      </c>
      <c r="M37" s="19">
        <v>0</v>
      </c>
      <c r="N37" s="19">
        <v>13013592</v>
      </c>
      <c r="O37" s="19">
        <v>0</v>
      </c>
      <c r="P37" s="19">
        <v>0</v>
      </c>
      <c r="Q37" s="19">
        <v>0</v>
      </c>
      <c r="R37" s="19">
        <v>660000</v>
      </c>
      <c r="S37" s="19">
        <v>660000</v>
      </c>
      <c r="T37" s="19">
        <v>12353592</v>
      </c>
      <c r="U37" s="19">
        <v>12353592</v>
      </c>
      <c r="V37" s="19">
        <v>0</v>
      </c>
      <c r="W37" s="19">
        <v>12353592</v>
      </c>
      <c r="X37" s="20">
        <f t="shared" si="0"/>
        <v>5.0716205026252549E-2</v>
      </c>
      <c r="Y37" s="20">
        <f t="shared" si="1"/>
        <v>5.0716205026252549E-2</v>
      </c>
      <c r="Z37" s="20">
        <f t="shared" si="2"/>
        <v>0</v>
      </c>
      <c r="AA37" s="21">
        <f t="shared" si="3"/>
        <v>5.0716205026252549E-2</v>
      </c>
    </row>
    <row r="38" spans="1:27" outlineLevel="2" x14ac:dyDescent="0.25">
      <c r="A38" s="15" t="s">
        <v>377</v>
      </c>
      <c r="B38" s="16" t="s">
        <v>271</v>
      </c>
      <c r="C38" s="16" t="s">
        <v>33</v>
      </c>
      <c r="D38" s="16" t="s">
        <v>37</v>
      </c>
      <c r="E38" s="16"/>
      <c r="F38" s="16">
        <v>280</v>
      </c>
      <c r="G38" s="16">
        <v>1111</v>
      </c>
      <c r="H38" s="16">
        <v>3410</v>
      </c>
      <c r="I38" s="17" t="s">
        <v>38</v>
      </c>
      <c r="J38" s="18">
        <v>10855119343</v>
      </c>
      <c r="K38" s="19">
        <v>10855119343</v>
      </c>
      <c r="L38" s="19">
        <v>0</v>
      </c>
      <c r="M38" s="19">
        <v>0</v>
      </c>
      <c r="N38" s="19">
        <v>10855119343</v>
      </c>
      <c r="O38" s="19">
        <v>0</v>
      </c>
      <c r="P38" s="19">
        <v>61657.1</v>
      </c>
      <c r="Q38" s="19">
        <v>0</v>
      </c>
      <c r="R38" s="19">
        <v>2848424650.27</v>
      </c>
      <c r="S38" s="19">
        <v>2848424650.27</v>
      </c>
      <c r="T38" s="19">
        <v>8006633035.6300001</v>
      </c>
      <c r="U38" s="19">
        <v>8006633035.6300001</v>
      </c>
      <c r="V38" s="19">
        <v>0</v>
      </c>
      <c r="W38" s="19">
        <v>8006633035.6299992</v>
      </c>
      <c r="X38" s="20">
        <f t="shared" si="0"/>
        <v>0.26240380785005618</v>
      </c>
      <c r="Y38" s="20">
        <f t="shared" si="1"/>
        <v>0.26240380785005618</v>
      </c>
      <c r="Z38" s="20">
        <f t="shared" si="2"/>
        <v>5.6800020388315685E-6</v>
      </c>
      <c r="AA38" s="21">
        <f t="shared" si="3"/>
        <v>0.262409487852095</v>
      </c>
    </row>
    <row r="39" spans="1:27" outlineLevel="2" x14ac:dyDescent="0.25">
      <c r="A39" s="15" t="s">
        <v>377</v>
      </c>
      <c r="B39" s="16" t="s">
        <v>275</v>
      </c>
      <c r="C39" s="16" t="s">
        <v>33</v>
      </c>
      <c r="D39" s="16" t="s">
        <v>37</v>
      </c>
      <c r="E39" s="16"/>
      <c r="F39" s="16">
        <v>280</v>
      </c>
      <c r="G39" s="16">
        <v>1111</v>
      </c>
      <c r="H39" s="16">
        <v>3420</v>
      </c>
      <c r="I39" s="17" t="s">
        <v>38</v>
      </c>
      <c r="J39" s="18">
        <v>4866957965</v>
      </c>
      <c r="K39" s="19">
        <v>4866957965</v>
      </c>
      <c r="L39" s="19">
        <v>0</v>
      </c>
      <c r="M39" s="19">
        <v>0</v>
      </c>
      <c r="N39" s="19">
        <v>4866957965</v>
      </c>
      <c r="O39" s="19">
        <v>0</v>
      </c>
      <c r="P39" s="19">
        <v>0</v>
      </c>
      <c r="Q39" s="19">
        <v>0</v>
      </c>
      <c r="R39" s="19">
        <v>1072622879.4299999</v>
      </c>
      <c r="S39" s="19">
        <v>1072622879.4299999</v>
      </c>
      <c r="T39" s="19">
        <v>3794335085.5700002</v>
      </c>
      <c r="U39" s="19">
        <v>3794335085.5700002</v>
      </c>
      <c r="V39" s="19">
        <v>0</v>
      </c>
      <c r="W39" s="19">
        <v>3794335085.5700002</v>
      </c>
      <c r="X39" s="20">
        <f t="shared" si="0"/>
        <v>0.22038876997574397</v>
      </c>
      <c r="Y39" s="20">
        <f t="shared" si="1"/>
        <v>0.22038876997574397</v>
      </c>
      <c r="Z39" s="20">
        <f t="shared" si="2"/>
        <v>0</v>
      </c>
      <c r="AA39" s="21">
        <f t="shared" si="3"/>
        <v>0.22038876997574397</v>
      </c>
    </row>
    <row r="40" spans="1:27" outlineLevel="2" x14ac:dyDescent="0.25">
      <c r="A40" s="15" t="s">
        <v>377</v>
      </c>
      <c r="B40" s="16" t="s">
        <v>300</v>
      </c>
      <c r="C40" s="16" t="s">
        <v>33</v>
      </c>
      <c r="D40" s="16" t="s">
        <v>37</v>
      </c>
      <c r="E40" s="16"/>
      <c r="F40" s="16">
        <v>280</v>
      </c>
      <c r="G40" s="16">
        <v>1111</v>
      </c>
      <c r="H40" s="16">
        <v>3420</v>
      </c>
      <c r="I40" s="17" t="s">
        <v>38</v>
      </c>
      <c r="J40" s="18">
        <v>2231960705</v>
      </c>
      <c r="K40" s="19">
        <v>2231960705</v>
      </c>
      <c r="L40" s="19">
        <v>0</v>
      </c>
      <c r="M40" s="19">
        <v>0</v>
      </c>
      <c r="N40" s="19">
        <v>2231960705</v>
      </c>
      <c r="O40" s="19">
        <v>0</v>
      </c>
      <c r="P40" s="19">
        <v>0</v>
      </c>
      <c r="Q40" s="19">
        <v>0</v>
      </c>
      <c r="R40" s="19">
        <v>554302735.75999999</v>
      </c>
      <c r="S40" s="19">
        <v>554302735.75999999</v>
      </c>
      <c r="T40" s="19">
        <v>1677657969.24</v>
      </c>
      <c r="U40" s="19">
        <v>1677657969.24</v>
      </c>
      <c r="V40" s="19">
        <v>0</v>
      </c>
      <c r="W40" s="19">
        <v>1677657969.24</v>
      </c>
      <c r="X40" s="20">
        <f t="shared" si="0"/>
        <v>0.24834789184158149</v>
      </c>
      <c r="Y40" s="20">
        <f t="shared" si="1"/>
        <v>0.24834789184158149</v>
      </c>
      <c r="Z40" s="20">
        <f t="shared" si="2"/>
        <v>0</v>
      </c>
      <c r="AA40" s="21">
        <f t="shared" si="3"/>
        <v>0.24834789184158149</v>
      </c>
    </row>
    <row r="41" spans="1:27" outlineLevel="2" x14ac:dyDescent="0.25">
      <c r="A41" s="15" t="s">
        <v>377</v>
      </c>
      <c r="B41" s="16" t="s">
        <v>464</v>
      </c>
      <c r="C41" s="16" t="s">
        <v>33</v>
      </c>
      <c r="D41" s="16" t="s">
        <v>37</v>
      </c>
      <c r="E41" s="16"/>
      <c r="F41" s="16">
        <v>280</v>
      </c>
      <c r="G41" s="16">
        <v>1111</v>
      </c>
      <c r="H41" s="16">
        <v>3480</v>
      </c>
      <c r="I41" s="17" t="s">
        <v>38</v>
      </c>
      <c r="J41" s="18">
        <v>2243614907</v>
      </c>
      <c r="K41" s="19">
        <v>2243614907</v>
      </c>
      <c r="L41" s="19">
        <v>0</v>
      </c>
      <c r="M41" s="19">
        <v>0</v>
      </c>
      <c r="N41" s="19">
        <v>2243614907</v>
      </c>
      <c r="O41" s="19">
        <v>0</v>
      </c>
      <c r="P41" s="19">
        <v>0</v>
      </c>
      <c r="Q41" s="19">
        <v>0</v>
      </c>
      <c r="R41" s="19">
        <v>437541190.79000002</v>
      </c>
      <c r="S41" s="19">
        <v>437541190.79000002</v>
      </c>
      <c r="T41" s="19">
        <v>1806073716.21</v>
      </c>
      <c r="U41" s="19">
        <v>1806073716.21</v>
      </c>
      <c r="V41" s="19">
        <v>0</v>
      </c>
      <c r="W41" s="19">
        <v>1806073716.21</v>
      </c>
      <c r="X41" s="20">
        <f t="shared" si="0"/>
        <v>0.19501617208233321</v>
      </c>
      <c r="Y41" s="20">
        <f t="shared" si="1"/>
        <v>0.19501617208233321</v>
      </c>
      <c r="Z41" s="20">
        <f t="shared" si="2"/>
        <v>0</v>
      </c>
      <c r="AA41" s="21">
        <f t="shared" si="3"/>
        <v>0.19501617208233321</v>
      </c>
    </row>
    <row r="42" spans="1:27" outlineLevel="2" x14ac:dyDescent="0.25">
      <c r="A42" s="15" t="s">
        <v>377</v>
      </c>
      <c r="B42" s="16" t="s">
        <v>485</v>
      </c>
      <c r="C42" s="16" t="s">
        <v>33</v>
      </c>
      <c r="D42" s="16" t="s">
        <v>37</v>
      </c>
      <c r="E42" s="16"/>
      <c r="F42" s="16">
        <v>280</v>
      </c>
      <c r="G42" s="16">
        <v>1111</v>
      </c>
      <c r="H42" s="16">
        <v>3480</v>
      </c>
      <c r="I42" s="17" t="s">
        <v>38</v>
      </c>
      <c r="J42" s="18">
        <v>1281031252</v>
      </c>
      <c r="K42" s="19">
        <v>1281031252</v>
      </c>
      <c r="L42" s="19">
        <v>0</v>
      </c>
      <c r="M42" s="19">
        <v>0</v>
      </c>
      <c r="N42" s="19">
        <v>1281031252</v>
      </c>
      <c r="O42" s="19">
        <v>0</v>
      </c>
      <c r="P42" s="19">
        <v>0</v>
      </c>
      <c r="Q42" s="19">
        <v>0</v>
      </c>
      <c r="R42" s="19">
        <v>364395337.45999998</v>
      </c>
      <c r="S42" s="19">
        <v>364395337.45999998</v>
      </c>
      <c r="T42" s="19">
        <v>916635914.53999996</v>
      </c>
      <c r="U42" s="19">
        <v>916635914.53999996</v>
      </c>
      <c r="V42" s="19">
        <v>0</v>
      </c>
      <c r="W42" s="19">
        <v>916635914.53999996</v>
      </c>
      <c r="X42" s="20">
        <f t="shared" si="0"/>
        <v>0.28445468203144192</v>
      </c>
      <c r="Y42" s="20">
        <f t="shared" si="1"/>
        <v>0.28445468203144192</v>
      </c>
      <c r="Z42" s="20">
        <f t="shared" si="2"/>
        <v>0</v>
      </c>
      <c r="AA42" s="21">
        <f t="shared" si="3"/>
        <v>0.28445468203144192</v>
      </c>
    </row>
    <row r="43" spans="1:27" outlineLevel="1" x14ac:dyDescent="0.25">
      <c r="A43" s="22"/>
      <c r="B43" s="23"/>
      <c r="C43" s="23"/>
      <c r="D43" s="23" t="s">
        <v>501</v>
      </c>
      <c r="E43" s="23"/>
      <c r="F43" s="23"/>
      <c r="G43" s="23"/>
      <c r="H43" s="23"/>
      <c r="I43" s="24"/>
      <c r="J43" s="25">
        <f t="shared" ref="J43:W43" si="6">SUBTOTAL(9,J28:J42)</f>
        <v>21642382217</v>
      </c>
      <c r="K43" s="26">
        <f t="shared" si="6"/>
        <v>21642382217</v>
      </c>
      <c r="L43" s="26">
        <f t="shared" si="6"/>
        <v>0</v>
      </c>
      <c r="M43" s="26">
        <f t="shared" si="6"/>
        <v>0</v>
      </c>
      <c r="N43" s="26">
        <f t="shared" si="6"/>
        <v>21642382217</v>
      </c>
      <c r="O43" s="26">
        <f t="shared" si="6"/>
        <v>0</v>
      </c>
      <c r="P43" s="26">
        <f t="shared" si="6"/>
        <v>61657.1</v>
      </c>
      <c r="Q43" s="26">
        <f t="shared" si="6"/>
        <v>0</v>
      </c>
      <c r="R43" s="26">
        <f t="shared" si="6"/>
        <v>5308721219.5299997</v>
      </c>
      <c r="S43" s="26">
        <f t="shared" si="6"/>
        <v>5308721219.5299997</v>
      </c>
      <c r="T43" s="26">
        <f t="shared" si="6"/>
        <v>16333599340.370003</v>
      </c>
      <c r="U43" s="26">
        <f t="shared" si="6"/>
        <v>16333599340.370003</v>
      </c>
      <c r="V43" s="26">
        <f t="shared" si="6"/>
        <v>0</v>
      </c>
      <c r="W43" s="26">
        <f t="shared" si="6"/>
        <v>16333599340.369999</v>
      </c>
      <c r="X43" s="27">
        <f t="shared" si="0"/>
        <v>0.24529283173642602</v>
      </c>
      <c r="Y43" s="27">
        <f t="shared" si="1"/>
        <v>0.24529283173642602</v>
      </c>
      <c r="Z43" s="27">
        <f t="shared" si="2"/>
        <v>2.8489054200128026E-6</v>
      </c>
      <c r="AA43" s="28">
        <f t="shared" si="3"/>
        <v>0.24529568064184604</v>
      </c>
    </row>
    <row r="44" spans="1:27" outlineLevel="2" x14ac:dyDescent="0.25">
      <c r="A44" s="15" t="s">
        <v>31</v>
      </c>
      <c r="B44" s="16" t="s">
        <v>32</v>
      </c>
      <c r="C44" s="16" t="s">
        <v>33</v>
      </c>
      <c r="D44" s="16" t="s">
        <v>39</v>
      </c>
      <c r="E44" s="16"/>
      <c r="F44" s="16" t="s">
        <v>35</v>
      </c>
      <c r="G44" s="16">
        <v>1111</v>
      </c>
      <c r="H44" s="16">
        <v>3480</v>
      </c>
      <c r="I44" s="17" t="s">
        <v>40</v>
      </c>
      <c r="J44" s="18">
        <v>35428929</v>
      </c>
      <c r="K44" s="19">
        <v>35428929</v>
      </c>
      <c r="L44" s="19">
        <v>0</v>
      </c>
      <c r="M44" s="19">
        <v>0</v>
      </c>
      <c r="N44" s="19">
        <v>35428929</v>
      </c>
      <c r="O44" s="19">
        <v>0</v>
      </c>
      <c r="P44" s="19">
        <v>0</v>
      </c>
      <c r="Q44" s="19">
        <v>0</v>
      </c>
      <c r="R44" s="19">
        <v>1580804.09</v>
      </c>
      <c r="S44" s="19">
        <v>1580804.09</v>
      </c>
      <c r="T44" s="19">
        <v>33848124.909999996</v>
      </c>
      <c r="U44" s="19">
        <v>33848124.909999996</v>
      </c>
      <c r="V44" s="19">
        <v>0</v>
      </c>
      <c r="W44" s="19">
        <v>33848124.909999996</v>
      </c>
      <c r="X44" s="20">
        <f t="shared" si="0"/>
        <v>4.461901995400426E-2</v>
      </c>
      <c r="Y44" s="20">
        <f t="shared" si="1"/>
        <v>4.461901995400426E-2</v>
      </c>
      <c r="Z44" s="20">
        <f t="shared" si="2"/>
        <v>0</v>
      </c>
      <c r="AA44" s="21">
        <f t="shared" si="3"/>
        <v>4.461901995400426E-2</v>
      </c>
    </row>
    <row r="45" spans="1:27" outlineLevel="2" x14ac:dyDescent="0.25">
      <c r="A45" s="15" t="s">
        <v>196</v>
      </c>
      <c r="B45" s="16" t="s">
        <v>32</v>
      </c>
      <c r="C45" s="16" t="s">
        <v>33</v>
      </c>
      <c r="D45" s="16" t="s">
        <v>39</v>
      </c>
      <c r="E45" s="16"/>
      <c r="F45" s="16" t="s">
        <v>35</v>
      </c>
      <c r="G45" s="16">
        <v>1111</v>
      </c>
      <c r="H45" s="16">
        <v>3480</v>
      </c>
      <c r="I45" s="17" t="s">
        <v>40</v>
      </c>
      <c r="J45" s="18">
        <v>173936313</v>
      </c>
      <c r="K45" s="19">
        <v>173936313</v>
      </c>
      <c r="L45" s="19">
        <v>0</v>
      </c>
      <c r="M45" s="19">
        <v>0</v>
      </c>
      <c r="N45" s="19">
        <v>173936313</v>
      </c>
      <c r="O45" s="19">
        <v>0</v>
      </c>
      <c r="P45" s="19">
        <v>0</v>
      </c>
      <c r="Q45" s="19">
        <v>0</v>
      </c>
      <c r="R45" s="19">
        <v>29380252.010000002</v>
      </c>
      <c r="S45" s="19">
        <v>29380252.010000002</v>
      </c>
      <c r="T45" s="19">
        <v>144556060.99000001</v>
      </c>
      <c r="U45" s="19">
        <v>144556060.99000001</v>
      </c>
      <c r="V45" s="19">
        <v>0</v>
      </c>
      <c r="W45" s="19">
        <v>144556060.99000001</v>
      </c>
      <c r="X45" s="20">
        <f t="shared" si="0"/>
        <v>0.16891384842680895</v>
      </c>
      <c r="Y45" s="20">
        <f t="shared" si="1"/>
        <v>0.16891384842680895</v>
      </c>
      <c r="Z45" s="20">
        <f t="shared" si="2"/>
        <v>0</v>
      </c>
      <c r="AA45" s="21">
        <f t="shared" si="3"/>
        <v>0.16891384842680895</v>
      </c>
    </row>
    <row r="46" spans="1:27" outlineLevel="2" x14ac:dyDescent="0.25">
      <c r="A46" s="15" t="s">
        <v>270</v>
      </c>
      <c r="B46" s="16" t="s">
        <v>271</v>
      </c>
      <c r="C46" s="16" t="s">
        <v>33</v>
      </c>
      <c r="D46" s="16" t="s">
        <v>39</v>
      </c>
      <c r="E46" s="16"/>
      <c r="F46" s="16" t="s">
        <v>35</v>
      </c>
      <c r="G46" s="16">
        <v>1111</v>
      </c>
      <c r="H46" s="16">
        <v>3480</v>
      </c>
      <c r="I46" s="17" t="s">
        <v>40</v>
      </c>
      <c r="J46" s="18">
        <v>1399160</v>
      </c>
      <c r="K46" s="19">
        <v>1399160</v>
      </c>
      <c r="L46" s="19">
        <v>0</v>
      </c>
      <c r="M46" s="19">
        <v>0</v>
      </c>
      <c r="N46" s="19">
        <v>1399160</v>
      </c>
      <c r="O46" s="19">
        <v>0</v>
      </c>
      <c r="P46" s="19">
        <v>0</v>
      </c>
      <c r="Q46" s="19">
        <v>0</v>
      </c>
      <c r="R46" s="19">
        <v>0</v>
      </c>
      <c r="S46" s="19">
        <v>0</v>
      </c>
      <c r="T46" s="19">
        <v>1399160</v>
      </c>
      <c r="U46" s="19">
        <v>1399160</v>
      </c>
      <c r="V46" s="19">
        <v>0</v>
      </c>
      <c r="W46" s="19">
        <v>1399160</v>
      </c>
      <c r="X46" s="20">
        <f t="shared" si="0"/>
        <v>0</v>
      </c>
      <c r="Y46" s="20">
        <f t="shared" si="1"/>
        <v>0</v>
      </c>
      <c r="Z46" s="20">
        <f t="shared" si="2"/>
        <v>0</v>
      </c>
      <c r="AA46" s="21">
        <f t="shared" si="3"/>
        <v>0</v>
      </c>
    </row>
    <row r="47" spans="1:27" outlineLevel="2" x14ac:dyDescent="0.25">
      <c r="A47" s="15" t="s">
        <v>270</v>
      </c>
      <c r="B47" s="16" t="s">
        <v>275</v>
      </c>
      <c r="C47" s="16" t="s">
        <v>33</v>
      </c>
      <c r="D47" s="16" t="s">
        <v>39</v>
      </c>
      <c r="E47" s="16"/>
      <c r="F47" s="16" t="s">
        <v>35</v>
      </c>
      <c r="G47" s="16">
        <v>1111</v>
      </c>
      <c r="H47" s="16">
        <v>3480</v>
      </c>
      <c r="I47" s="17" t="s">
        <v>40</v>
      </c>
      <c r="J47" s="18">
        <v>16496723</v>
      </c>
      <c r="K47" s="19">
        <v>16496723</v>
      </c>
      <c r="L47" s="19">
        <v>0</v>
      </c>
      <c r="M47" s="19">
        <v>0</v>
      </c>
      <c r="N47" s="19">
        <v>16496723</v>
      </c>
      <c r="O47" s="19">
        <v>0</v>
      </c>
      <c r="P47" s="19">
        <v>0</v>
      </c>
      <c r="Q47" s="19">
        <v>0</v>
      </c>
      <c r="R47" s="19">
        <v>133066.60999999999</v>
      </c>
      <c r="S47" s="19">
        <v>133066.60999999999</v>
      </c>
      <c r="T47" s="19">
        <v>16363656.390000001</v>
      </c>
      <c r="U47" s="19">
        <v>16363656.390000001</v>
      </c>
      <c r="V47" s="19">
        <v>0</v>
      </c>
      <c r="W47" s="19">
        <v>16363656.390000001</v>
      </c>
      <c r="X47" s="20">
        <f t="shared" si="0"/>
        <v>8.0662450354534038E-3</v>
      </c>
      <c r="Y47" s="20">
        <f t="shared" si="1"/>
        <v>8.0662450354534038E-3</v>
      </c>
      <c r="Z47" s="20">
        <f t="shared" si="2"/>
        <v>0</v>
      </c>
      <c r="AA47" s="21">
        <f t="shared" si="3"/>
        <v>8.0662450354534038E-3</v>
      </c>
    </row>
    <row r="48" spans="1:27" outlineLevel="2" x14ac:dyDescent="0.25">
      <c r="A48" s="15" t="s">
        <v>270</v>
      </c>
      <c r="B48" s="16" t="s">
        <v>300</v>
      </c>
      <c r="C48" s="16" t="s">
        <v>33</v>
      </c>
      <c r="D48" s="16" t="s">
        <v>39</v>
      </c>
      <c r="E48" s="16"/>
      <c r="F48" s="16" t="s">
        <v>35</v>
      </c>
      <c r="G48" s="16">
        <v>1111</v>
      </c>
      <c r="H48" s="16">
        <v>3480</v>
      </c>
      <c r="I48" s="17" t="s">
        <v>40</v>
      </c>
      <c r="J48" s="18">
        <v>3399060</v>
      </c>
      <c r="K48" s="19">
        <v>3399060</v>
      </c>
      <c r="L48" s="19">
        <v>0</v>
      </c>
      <c r="M48" s="19">
        <v>0</v>
      </c>
      <c r="N48" s="19">
        <v>3399060</v>
      </c>
      <c r="O48" s="19">
        <v>0</v>
      </c>
      <c r="P48" s="19">
        <v>0</v>
      </c>
      <c r="Q48" s="19">
        <v>0</v>
      </c>
      <c r="R48" s="19">
        <v>0</v>
      </c>
      <c r="S48" s="19">
        <v>0</v>
      </c>
      <c r="T48" s="19">
        <v>3399060</v>
      </c>
      <c r="U48" s="19">
        <v>3399060</v>
      </c>
      <c r="V48" s="19">
        <v>0</v>
      </c>
      <c r="W48" s="19">
        <v>3399060</v>
      </c>
      <c r="X48" s="20">
        <f t="shared" si="0"/>
        <v>0</v>
      </c>
      <c r="Y48" s="20">
        <f t="shared" si="1"/>
        <v>0</v>
      </c>
      <c r="Z48" s="20">
        <f t="shared" si="2"/>
        <v>0</v>
      </c>
      <c r="AA48" s="21">
        <f t="shared" si="3"/>
        <v>0</v>
      </c>
    </row>
    <row r="49" spans="1:27" outlineLevel="2" x14ac:dyDescent="0.25">
      <c r="A49" s="15" t="s">
        <v>308</v>
      </c>
      <c r="B49" s="16" t="s">
        <v>32</v>
      </c>
      <c r="C49" s="16" t="s">
        <v>33</v>
      </c>
      <c r="D49" s="16" t="s">
        <v>39</v>
      </c>
      <c r="E49" s="16"/>
      <c r="F49" s="16" t="s">
        <v>35</v>
      </c>
      <c r="G49" s="16">
        <v>1111</v>
      </c>
      <c r="H49" s="16">
        <v>3480</v>
      </c>
      <c r="I49" s="17" t="s">
        <v>40</v>
      </c>
      <c r="J49" s="18">
        <v>13462298</v>
      </c>
      <c r="K49" s="19">
        <v>13462298</v>
      </c>
      <c r="L49" s="19">
        <v>0</v>
      </c>
      <c r="M49" s="19">
        <v>0</v>
      </c>
      <c r="N49" s="19">
        <v>13462298</v>
      </c>
      <c r="O49" s="19">
        <v>0</v>
      </c>
      <c r="P49" s="19">
        <v>0</v>
      </c>
      <c r="Q49" s="19">
        <v>0</v>
      </c>
      <c r="R49" s="19">
        <v>52856.08</v>
      </c>
      <c r="S49" s="19">
        <v>52856.08</v>
      </c>
      <c r="T49" s="19">
        <v>13409441.92</v>
      </c>
      <c r="U49" s="19">
        <v>13409441.92</v>
      </c>
      <c r="V49" s="19">
        <v>0</v>
      </c>
      <c r="W49" s="19">
        <v>13409441.92</v>
      </c>
      <c r="X49" s="20">
        <f t="shared" si="0"/>
        <v>3.9262301280212335E-3</v>
      </c>
      <c r="Y49" s="20">
        <f t="shared" si="1"/>
        <v>3.9262301280212335E-3</v>
      </c>
      <c r="Z49" s="20">
        <f t="shared" si="2"/>
        <v>0</v>
      </c>
      <c r="AA49" s="21">
        <f t="shared" si="3"/>
        <v>3.9262301280212335E-3</v>
      </c>
    </row>
    <row r="50" spans="1:27" outlineLevel="2" x14ac:dyDescent="0.25">
      <c r="A50" s="15" t="s">
        <v>317</v>
      </c>
      <c r="B50" s="16" t="s">
        <v>32</v>
      </c>
      <c r="C50" s="16" t="s">
        <v>33</v>
      </c>
      <c r="D50" s="16" t="s">
        <v>39</v>
      </c>
      <c r="E50" s="16"/>
      <c r="F50" s="16" t="s">
        <v>35</v>
      </c>
      <c r="G50" s="16">
        <v>1111</v>
      </c>
      <c r="H50" s="16">
        <v>3480</v>
      </c>
      <c r="I50" s="17" t="s">
        <v>40</v>
      </c>
      <c r="J50" s="18">
        <v>3780374</v>
      </c>
      <c r="K50" s="19">
        <v>3780374</v>
      </c>
      <c r="L50" s="19">
        <v>0</v>
      </c>
      <c r="M50" s="19">
        <v>0</v>
      </c>
      <c r="N50" s="19">
        <v>3780374</v>
      </c>
      <c r="O50" s="19">
        <v>0</v>
      </c>
      <c r="P50" s="19">
        <v>0</v>
      </c>
      <c r="Q50" s="19">
        <v>0</v>
      </c>
      <c r="R50" s="19">
        <v>191370.67</v>
      </c>
      <c r="S50" s="19">
        <v>191370.67</v>
      </c>
      <c r="T50" s="19">
        <v>3589003.33</v>
      </c>
      <c r="U50" s="19">
        <v>3589003.33</v>
      </c>
      <c r="V50" s="19">
        <v>0</v>
      </c>
      <c r="W50" s="19">
        <v>3589003.33</v>
      </c>
      <c r="X50" s="20">
        <f t="shared" si="0"/>
        <v>5.0622152728804083E-2</v>
      </c>
      <c r="Y50" s="20">
        <f t="shared" si="1"/>
        <v>5.0622152728804083E-2</v>
      </c>
      <c r="Z50" s="20">
        <f t="shared" si="2"/>
        <v>0</v>
      </c>
      <c r="AA50" s="21">
        <f t="shared" si="3"/>
        <v>5.0622152728804083E-2</v>
      </c>
    </row>
    <row r="51" spans="1:27" outlineLevel="2" x14ac:dyDescent="0.25">
      <c r="A51" s="15" t="s">
        <v>332</v>
      </c>
      <c r="B51" s="16" t="s">
        <v>32</v>
      </c>
      <c r="C51" s="16" t="s">
        <v>33</v>
      </c>
      <c r="D51" s="16" t="s">
        <v>39</v>
      </c>
      <c r="E51" s="16"/>
      <c r="F51" s="16" t="s">
        <v>35</v>
      </c>
      <c r="G51" s="16">
        <v>1111</v>
      </c>
      <c r="H51" s="16">
        <v>3480</v>
      </c>
      <c r="I51" s="17" t="s">
        <v>40</v>
      </c>
      <c r="J51" s="18">
        <v>518613</v>
      </c>
      <c r="K51" s="19">
        <v>518613</v>
      </c>
      <c r="L51" s="19">
        <v>0</v>
      </c>
      <c r="M51" s="19">
        <v>0</v>
      </c>
      <c r="N51" s="19">
        <v>518613</v>
      </c>
      <c r="O51" s="19">
        <v>0</v>
      </c>
      <c r="P51" s="19">
        <v>0</v>
      </c>
      <c r="Q51" s="19">
        <v>0</v>
      </c>
      <c r="R51" s="19">
        <v>0</v>
      </c>
      <c r="S51" s="19">
        <v>0</v>
      </c>
      <c r="T51" s="19">
        <v>518613</v>
      </c>
      <c r="U51" s="19">
        <v>518613</v>
      </c>
      <c r="V51" s="19">
        <v>0</v>
      </c>
      <c r="W51" s="19">
        <v>518613</v>
      </c>
      <c r="X51" s="20">
        <f t="shared" si="0"/>
        <v>0</v>
      </c>
      <c r="Y51" s="20">
        <f t="shared" si="1"/>
        <v>0</v>
      </c>
      <c r="Z51" s="20">
        <f t="shared" si="2"/>
        <v>0</v>
      </c>
      <c r="AA51" s="21">
        <f t="shared" si="3"/>
        <v>0</v>
      </c>
    </row>
    <row r="52" spans="1:27" outlineLevel="2" x14ac:dyDescent="0.25">
      <c r="A52" s="15" t="s">
        <v>339</v>
      </c>
      <c r="B52" s="16" t="s">
        <v>32</v>
      </c>
      <c r="C52" s="16" t="s">
        <v>33</v>
      </c>
      <c r="D52" s="16" t="s">
        <v>39</v>
      </c>
      <c r="E52" s="16"/>
      <c r="F52" s="16" t="s">
        <v>35</v>
      </c>
      <c r="G52" s="16">
        <v>1111</v>
      </c>
      <c r="H52" s="16">
        <v>3480</v>
      </c>
      <c r="I52" s="17" t="s">
        <v>40</v>
      </c>
      <c r="J52" s="18">
        <v>41976671</v>
      </c>
      <c r="K52" s="19">
        <v>41976671</v>
      </c>
      <c r="L52" s="19">
        <v>0</v>
      </c>
      <c r="M52" s="19">
        <v>0</v>
      </c>
      <c r="N52" s="19">
        <v>41976671</v>
      </c>
      <c r="O52" s="19">
        <v>0</v>
      </c>
      <c r="P52" s="19">
        <v>0</v>
      </c>
      <c r="Q52" s="19">
        <v>0</v>
      </c>
      <c r="R52" s="19">
        <v>1245040.6299999999</v>
      </c>
      <c r="S52" s="19">
        <v>1245040.6299999999</v>
      </c>
      <c r="T52" s="19">
        <v>40731630.369999997</v>
      </c>
      <c r="U52" s="19">
        <v>40731630.369999997</v>
      </c>
      <c r="V52" s="19">
        <v>0</v>
      </c>
      <c r="W52" s="19">
        <v>40731630.369999997</v>
      </c>
      <c r="X52" s="20">
        <f t="shared" si="0"/>
        <v>2.9660299407735308E-2</v>
      </c>
      <c r="Y52" s="20">
        <f t="shared" si="1"/>
        <v>2.9660299407735308E-2</v>
      </c>
      <c r="Z52" s="20">
        <f t="shared" si="2"/>
        <v>0</v>
      </c>
      <c r="AA52" s="21">
        <f t="shared" si="3"/>
        <v>2.9660299407735308E-2</v>
      </c>
    </row>
    <row r="53" spans="1:27" outlineLevel="2" x14ac:dyDescent="0.25">
      <c r="A53" s="15" t="s">
        <v>347</v>
      </c>
      <c r="B53" s="16" t="s">
        <v>32</v>
      </c>
      <c r="C53" s="16" t="s">
        <v>33</v>
      </c>
      <c r="D53" s="16" t="s">
        <v>39</v>
      </c>
      <c r="E53" s="16"/>
      <c r="F53" s="16" t="s">
        <v>35</v>
      </c>
      <c r="G53" s="16">
        <v>1111</v>
      </c>
      <c r="H53" s="16">
        <v>3460</v>
      </c>
      <c r="I53" s="17" t="s">
        <v>40</v>
      </c>
      <c r="J53" s="18">
        <v>10642948</v>
      </c>
      <c r="K53" s="19">
        <v>10642948</v>
      </c>
      <c r="L53" s="19">
        <v>0</v>
      </c>
      <c r="M53" s="19">
        <v>0</v>
      </c>
      <c r="N53" s="19">
        <v>10642948</v>
      </c>
      <c r="O53" s="19">
        <v>0</v>
      </c>
      <c r="P53" s="19">
        <v>0</v>
      </c>
      <c r="Q53" s="19">
        <v>0</v>
      </c>
      <c r="R53" s="19">
        <v>0</v>
      </c>
      <c r="S53" s="19">
        <v>0</v>
      </c>
      <c r="T53" s="19">
        <v>10642948</v>
      </c>
      <c r="U53" s="19">
        <v>10642948</v>
      </c>
      <c r="V53" s="19">
        <v>0</v>
      </c>
      <c r="W53" s="19">
        <v>10642948</v>
      </c>
      <c r="X53" s="20">
        <f t="shared" si="0"/>
        <v>0</v>
      </c>
      <c r="Y53" s="20">
        <f t="shared" si="1"/>
        <v>0</v>
      </c>
      <c r="Z53" s="20">
        <f t="shared" si="2"/>
        <v>0</v>
      </c>
      <c r="AA53" s="21">
        <f t="shared" si="3"/>
        <v>0</v>
      </c>
    </row>
    <row r="54" spans="1:27" outlineLevel="1" x14ac:dyDescent="0.25">
      <c r="A54" s="22"/>
      <c r="B54" s="23"/>
      <c r="C54" s="23"/>
      <c r="D54" s="23" t="s">
        <v>502</v>
      </c>
      <c r="E54" s="23"/>
      <c r="F54" s="23"/>
      <c r="G54" s="23"/>
      <c r="H54" s="23"/>
      <c r="I54" s="24"/>
      <c r="J54" s="25">
        <f t="shared" ref="J54:W54" si="7">SUBTOTAL(9,J44:J53)</f>
        <v>301041089</v>
      </c>
      <c r="K54" s="26">
        <f t="shared" si="7"/>
        <v>301041089</v>
      </c>
      <c r="L54" s="26">
        <f t="shared" si="7"/>
        <v>0</v>
      </c>
      <c r="M54" s="26">
        <f t="shared" si="7"/>
        <v>0</v>
      </c>
      <c r="N54" s="26">
        <f t="shared" si="7"/>
        <v>301041089</v>
      </c>
      <c r="O54" s="26">
        <f t="shared" si="7"/>
        <v>0</v>
      </c>
      <c r="P54" s="26">
        <f t="shared" si="7"/>
        <v>0</v>
      </c>
      <c r="Q54" s="26">
        <f t="shared" si="7"/>
        <v>0</v>
      </c>
      <c r="R54" s="26">
        <f t="shared" si="7"/>
        <v>32583390.09</v>
      </c>
      <c r="S54" s="26">
        <f t="shared" si="7"/>
        <v>32583390.09</v>
      </c>
      <c r="T54" s="26">
        <f t="shared" si="7"/>
        <v>268457698.91000003</v>
      </c>
      <c r="U54" s="26">
        <f t="shared" si="7"/>
        <v>268457698.91000003</v>
      </c>
      <c r="V54" s="26">
        <f t="shared" si="7"/>
        <v>0</v>
      </c>
      <c r="W54" s="26">
        <f t="shared" si="7"/>
        <v>268457698.91000003</v>
      </c>
      <c r="X54" s="27">
        <f t="shared" si="0"/>
        <v>0.10823569034458283</v>
      </c>
      <c r="Y54" s="27">
        <f t="shared" si="1"/>
        <v>0.10823569034458283</v>
      </c>
      <c r="Z54" s="27">
        <f t="shared" si="2"/>
        <v>0</v>
      </c>
      <c r="AA54" s="28">
        <f t="shared" si="3"/>
        <v>0.10823569034458283</v>
      </c>
    </row>
    <row r="55" spans="1:27" outlineLevel="2" x14ac:dyDescent="0.25">
      <c r="A55" s="15" t="s">
        <v>377</v>
      </c>
      <c r="B55" s="16" t="s">
        <v>271</v>
      </c>
      <c r="C55" s="16" t="s">
        <v>33</v>
      </c>
      <c r="D55" s="16" t="s">
        <v>378</v>
      </c>
      <c r="E55" s="16"/>
      <c r="F55" s="16">
        <v>280</v>
      </c>
      <c r="G55" s="16">
        <v>1111</v>
      </c>
      <c r="H55" s="16">
        <v>3410</v>
      </c>
      <c r="I55" s="17" t="s">
        <v>379</v>
      </c>
      <c r="J55" s="18">
        <v>408371217</v>
      </c>
      <c r="K55" s="19">
        <v>408371217</v>
      </c>
      <c r="L55" s="19">
        <v>0</v>
      </c>
      <c r="M55" s="19">
        <v>0</v>
      </c>
      <c r="N55" s="19">
        <v>408371217</v>
      </c>
      <c r="O55" s="19">
        <v>0</v>
      </c>
      <c r="P55" s="19">
        <v>0</v>
      </c>
      <c r="Q55" s="19">
        <v>0</v>
      </c>
      <c r="R55" s="19">
        <v>65546849.270000003</v>
      </c>
      <c r="S55" s="19">
        <v>65546849.270000003</v>
      </c>
      <c r="T55" s="19">
        <v>342824367.73000002</v>
      </c>
      <c r="U55" s="19">
        <v>342824367.73000002</v>
      </c>
      <c r="V55" s="19">
        <v>0</v>
      </c>
      <c r="W55" s="19">
        <v>342824367.73000002</v>
      </c>
      <c r="X55" s="20">
        <f t="shared" si="0"/>
        <v>0.16050800482836183</v>
      </c>
      <c r="Y55" s="20">
        <f t="shared" si="1"/>
        <v>0.16050800482836183</v>
      </c>
      <c r="Z55" s="20">
        <f t="shared" si="2"/>
        <v>0</v>
      </c>
      <c r="AA55" s="21">
        <f t="shared" si="3"/>
        <v>0.16050800482836183</v>
      </c>
    </row>
    <row r="56" spans="1:27" outlineLevel="2" x14ac:dyDescent="0.25">
      <c r="A56" s="15" t="s">
        <v>377</v>
      </c>
      <c r="B56" s="16" t="s">
        <v>275</v>
      </c>
      <c r="C56" s="16" t="s">
        <v>33</v>
      </c>
      <c r="D56" s="16" t="s">
        <v>378</v>
      </c>
      <c r="E56" s="16"/>
      <c r="F56" s="16">
        <v>280</v>
      </c>
      <c r="G56" s="16">
        <v>1111</v>
      </c>
      <c r="H56" s="16">
        <v>3420</v>
      </c>
      <c r="I56" s="17" t="s">
        <v>379</v>
      </c>
      <c r="J56" s="18">
        <v>136585498</v>
      </c>
      <c r="K56" s="19">
        <v>136585498</v>
      </c>
      <c r="L56" s="19">
        <v>0</v>
      </c>
      <c r="M56" s="19">
        <v>0</v>
      </c>
      <c r="N56" s="19">
        <v>136585498</v>
      </c>
      <c r="O56" s="19">
        <v>0</v>
      </c>
      <c r="P56" s="19">
        <v>0</v>
      </c>
      <c r="Q56" s="19">
        <v>0</v>
      </c>
      <c r="R56" s="19">
        <v>21643854.77</v>
      </c>
      <c r="S56" s="19">
        <v>21643854.77</v>
      </c>
      <c r="T56" s="19">
        <v>114941643.23</v>
      </c>
      <c r="U56" s="19">
        <v>114941643.23</v>
      </c>
      <c r="V56" s="19">
        <v>0</v>
      </c>
      <c r="W56" s="19">
        <v>114941643.23</v>
      </c>
      <c r="X56" s="20">
        <f t="shared" si="0"/>
        <v>0.15846378339521813</v>
      </c>
      <c r="Y56" s="20">
        <f t="shared" si="1"/>
        <v>0.15846378339521813</v>
      </c>
      <c r="Z56" s="20">
        <f t="shared" si="2"/>
        <v>0</v>
      </c>
      <c r="AA56" s="21">
        <f t="shared" si="3"/>
        <v>0.15846378339521813</v>
      </c>
    </row>
    <row r="57" spans="1:27" outlineLevel="2" x14ac:dyDescent="0.25">
      <c r="A57" s="15" t="s">
        <v>377</v>
      </c>
      <c r="B57" s="16" t="s">
        <v>300</v>
      </c>
      <c r="C57" s="16" t="s">
        <v>33</v>
      </c>
      <c r="D57" s="16" t="s">
        <v>378</v>
      </c>
      <c r="E57" s="16"/>
      <c r="F57" s="16">
        <v>280</v>
      </c>
      <c r="G57" s="16">
        <v>1111</v>
      </c>
      <c r="H57" s="16">
        <v>3420</v>
      </c>
      <c r="I57" s="17" t="s">
        <v>379</v>
      </c>
      <c r="J57" s="18">
        <v>59622227</v>
      </c>
      <c r="K57" s="19">
        <v>59622227</v>
      </c>
      <c r="L57" s="19">
        <v>0</v>
      </c>
      <c r="M57" s="19">
        <v>0</v>
      </c>
      <c r="N57" s="19">
        <v>59622227</v>
      </c>
      <c r="O57" s="19">
        <v>0</v>
      </c>
      <c r="P57" s="19">
        <v>0</v>
      </c>
      <c r="Q57" s="19">
        <v>0</v>
      </c>
      <c r="R57" s="19">
        <v>9830436.4399999995</v>
      </c>
      <c r="S57" s="19">
        <v>9830436.4399999995</v>
      </c>
      <c r="T57" s="19">
        <v>49791790.560000002</v>
      </c>
      <c r="U57" s="19">
        <v>49791790.560000002</v>
      </c>
      <c r="V57" s="19">
        <v>0</v>
      </c>
      <c r="W57" s="19">
        <v>49791790.560000002</v>
      </c>
      <c r="X57" s="20">
        <f t="shared" si="0"/>
        <v>0.16487871947486965</v>
      </c>
      <c r="Y57" s="20">
        <f t="shared" si="1"/>
        <v>0.16487871947486965</v>
      </c>
      <c r="Z57" s="20">
        <f t="shared" si="2"/>
        <v>0</v>
      </c>
      <c r="AA57" s="21">
        <f t="shared" si="3"/>
        <v>0.16487871947486965</v>
      </c>
    </row>
    <row r="58" spans="1:27" outlineLevel="2" x14ac:dyDescent="0.25">
      <c r="A58" s="15" t="s">
        <v>377</v>
      </c>
      <c r="B58" s="16" t="s">
        <v>464</v>
      </c>
      <c r="C58" s="16" t="s">
        <v>33</v>
      </c>
      <c r="D58" s="16" t="s">
        <v>378</v>
      </c>
      <c r="E58" s="16"/>
      <c r="F58" s="16">
        <v>280</v>
      </c>
      <c r="G58" s="16">
        <v>1111</v>
      </c>
      <c r="H58" s="16">
        <v>3480</v>
      </c>
      <c r="I58" s="17" t="s">
        <v>379</v>
      </c>
      <c r="J58" s="18">
        <v>7913689</v>
      </c>
      <c r="K58" s="19">
        <v>7913689</v>
      </c>
      <c r="L58" s="19">
        <v>0</v>
      </c>
      <c r="M58" s="19">
        <v>0</v>
      </c>
      <c r="N58" s="19">
        <v>7913689</v>
      </c>
      <c r="O58" s="19">
        <v>0</v>
      </c>
      <c r="P58" s="19">
        <v>0</v>
      </c>
      <c r="Q58" s="19">
        <v>0</v>
      </c>
      <c r="R58" s="19">
        <v>1197086.73</v>
      </c>
      <c r="S58" s="19">
        <v>1197086.73</v>
      </c>
      <c r="T58" s="19">
        <v>6716602.2699999996</v>
      </c>
      <c r="U58" s="19">
        <v>6716602.2699999996</v>
      </c>
      <c r="V58" s="19">
        <v>0</v>
      </c>
      <c r="W58" s="19">
        <v>6716602.2699999996</v>
      </c>
      <c r="X58" s="20">
        <f t="shared" si="0"/>
        <v>0.15126785118798577</v>
      </c>
      <c r="Y58" s="20">
        <f t="shared" si="1"/>
        <v>0.15126785118798577</v>
      </c>
      <c r="Z58" s="20">
        <f t="shared" si="2"/>
        <v>0</v>
      </c>
      <c r="AA58" s="21">
        <f t="shared" si="3"/>
        <v>0.15126785118798577</v>
      </c>
    </row>
    <row r="59" spans="1:27" outlineLevel="2" x14ac:dyDescent="0.25">
      <c r="A59" s="15" t="s">
        <v>377</v>
      </c>
      <c r="B59" s="16" t="s">
        <v>485</v>
      </c>
      <c r="C59" s="16" t="s">
        <v>33</v>
      </c>
      <c r="D59" s="16" t="s">
        <v>378</v>
      </c>
      <c r="E59" s="16"/>
      <c r="F59" s="16">
        <v>280</v>
      </c>
      <c r="G59" s="16">
        <v>1111</v>
      </c>
      <c r="H59" s="16">
        <v>3480</v>
      </c>
      <c r="I59" s="17" t="s">
        <v>379</v>
      </c>
      <c r="J59" s="18">
        <v>36344475</v>
      </c>
      <c r="K59" s="19">
        <v>36344475</v>
      </c>
      <c r="L59" s="19">
        <v>0</v>
      </c>
      <c r="M59" s="19">
        <v>0</v>
      </c>
      <c r="N59" s="19">
        <v>36344475</v>
      </c>
      <c r="O59" s="19">
        <v>0</v>
      </c>
      <c r="P59" s="19">
        <v>0</v>
      </c>
      <c r="Q59" s="19">
        <v>0</v>
      </c>
      <c r="R59" s="19">
        <v>5566407.5899999999</v>
      </c>
      <c r="S59" s="19">
        <v>5566407.5899999999</v>
      </c>
      <c r="T59" s="19">
        <v>30778067.41</v>
      </c>
      <c r="U59" s="19">
        <v>30778067.41</v>
      </c>
      <c r="V59" s="19">
        <v>0</v>
      </c>
      <c r="W59" s="19">
        <v>30778067.41</v>
      </c>
      <c r="X59" s="20">
        <f t="shared" si="0"/>
        <v>0.15315691284576266</v>
      </c>
      <c r="Y59" s="20">
        <f t="shared" si="1"/>
        <v>0.15315691284576266</v>
      </c>
      <c r="Z59" s="20">
        <f t="shared" si="2"/>
        <v>0</v>
      </c>
      <c r="AA59" s="21">
        <f t="shared" si="3"/>
        <v>0.15315691284576266</v>
      </c>
    </row>
    <row r="60" spans="1:27" outlineLevel="1" x14ac:dyDescent="0.25">
      <c r="A60" s="22"/>
      <c r="B60" s="23"/>
      <c r="C60" s="23"/>
      <c r="D60" s="23" t="s">
        <v>503</v>
      </c>
      <c r="E60" s="23"/>
      <c r="F60" s="23"/>
      <c r="G60" s="23"/>
      <c r="H60" s="23"/>
      <c r="I60" s="24"/>
      <c r="J60" s="25">
        <f t="shared" ref="J60:W60" si="8">SUBTOTAL(9,J55:J59)</f>
        <v>648837106</v>
      </c>
      <c r="K60" s="26">
        <f t="shared" si="8"/>
        <v>648837106</v>
      </c>
      <c r="L60" s="26">
        <f t="shared" si="8"/>
        <v>0</v>
      </c>
      <c r="M60" s="26">
        <f t="shared" si="8"/>
        <v>0</v>
      </c>
      <c r="N60" s="26">
        <f t="shared" si="8"/>
        <v>648837106</v>
      </c>
      <c r="O60" s="26">
        <f t="shared" si="8"/>
        <v>0</v>
      </c>
      <c r="P60" s="26">
        <f t="shared" si="8"/>
        <v>0</v>
      </c>
      <c r="Q60" s="26">
        <f t="shared" si="8"/>
        <v>0</v>
      </c>
      <c r="R60" s="26">
        <f t="shared" si="8"/>
        <v>103784634.80000001</v>
      </c>
      <c r="S60" s="26">
        <f t="shared" si="8"/>
        <v>103784634.80000001</v>
      </c>
      <c r="T60" s="26">
        <f t="shared" si="8"/>
        <v>545052471.20000005</v>
      </c>
      <c r="U60" s="26">
        <f t="shared" si="8"/>
        <v>545052471.20000005</v>
      </c>
      <c r="V60" s="26">
        <f t="shared" si="8"/>
        <v>0</v>
      </c>
      <c r="W60" s="26">
        <f t="shared" si="8"/>
        <v>545052471.20000005</v>
      </c>
      <c r="X60" s="27">
        <f t="shared" si="0"/>
        <v>0.15995483895768442</v>
      </c>
      <c r="Y60" s="27">
        <f t="shared" si="1"/>
        <v>0.15995483895768442</v>
      </c>
      <c r="Z60" s="27">
        <f t="shared" si="2"/>
        <v>0</v>
      </c>
      <c r="AA60" s="28">
        <f t="shared" si="3"/>
        <v>0.15995483895768442</v>
      </c>
    </row>
    <row r="61" spans="1:27" outlineLevel="2" x14ac:dyDescent="0.25">
      <c r="A61" s="15" t="s">
        <v>377</v>
      </c>
      <c r="B61" s="16" t="s">
        <v>271</v>
      </c>
      <c r="C61" s="16" t="s">
        <v>33</v>
      </c>
      <c r="D61" s="16" t="s">
        <v>380</v>
      </c>
      <c r="E61" s="16"/>
      <c r="F61" s="16">
        <v>280</v>
      </c>
      <c r="G61" s="16">
        <v>1111</v>
      </c>
      <c r="H61" s="16">
        <v>3410</v>
      </c>
      <c r="I61" s="17" t="s">
        <v>381</v>
      </c>
      <c r="J61" s="18">
        <v>187000335</v>
      </c>
      <c r="K61" s="19">
        <v>187000335</v>
      </c>
      <c r="L61" s="19">
        <v>0</v>
      </c>
      <c r="M61" s="19">
        <v>0</v>
      </c>
      <c r="N61" s="19">
        <v>187000335</v>
      </c>
      <c r="O61" s="19">
        <v>0</v>
      </c>
      <c r="P61" s="19">
        <v>187000335</v>
      </c>
      <c r="Q61" s="19">
        <v>0</v>
      </c>
      <c r="R61" s="19">
        <v>0</v>
      </c>
      <c r="S61" s="19">
        <v>0</v>
      </c>
      <c r="T61" s="19">
        <v>0</v>
      </c>
      <c r="U61" s="19">
        <v>0</v>
      </c>
      <c r="V61" s="19">
        <v>0</v>
      </c>
      <c r="W61" s="19">
        <v>0</v>
      </c>
      <c r="X61" s="20">
        <f t="shared" si="0"/>
        <v>0</v>
      </c>
      <c r="Y61" s="20">
        <f t="shared" si="1"/>
        <v>0</v>
      </c>
      <c r="Z61" s="20">
        <f t="shared" si="2"/>
        <v>1</v>
      </c>
      <c r="AA61" s="21">
        <f t="shared" si="3"/>
        <v>1</v>
      </c>
    </row>
    <row r="62" spans="1:27" outlineLevel="2" x14ac:dyDescent="0.25">
      <c r="A62" s="15" t="s">
        <v>377</v>
      </c>
      <c r="B62" s="16" t="s">
        <v>275</v>
      </c>
      <c r="C62" s="16" t="s">
        <v>33</v>
      </c>
      <c r="D62" s="16" t="s">
        <v>380</v>
      </c>
      <c r="E62" s="16"/>
      <c r="F62" s="16">
        <v>280</v>
      </c>
      <c r="G62" s="16">
        <v>1111</v>
      </c>
      <c r="H62" s="16">
        <v>3420</v>
      </c>
      <c r="I62" s="17" t="s">
        <v>381</v>
      </c>
      <c r="J62" s="18">
        <v>102404945</v>
      </c>
      <c r="K62" s="19">
        <v>102404945</v>
      </c>
      <c r="L62" s="19">
        <v>0</v>
      </c>
      <c r="M62" s="19">
        <v>0</v>
      </c>
      <c r="N62" s="19">
        <v>102404945</v>
      </c>
      <c r="O62" s="19">
        <v>0</v>
      </c>
      <c r="P62" s="19">
        <v>102404945</v>
      </c>
      <c r="Q62" s="19">
        <v>0</v>
      </c>
      <c r="R62" s="19">
        <v>0</v>
      </c>
      <c r="S62" s="19">
        <v>0</v>
      </c>
      <c r="T62" s="19">
        <v>0</v>
      </c>
      <c r="U62" s="19">
        <v>0</v>
      </c>
      <c r="V62" s="19">
        <v>0</v>
      </c>
      <c r="W62" s="19">
        <v>0</v>
      </c>
      <c r="X62" s="20">
        <f t="shared" si="0"/>
        <v>0</v>
      </c>
      <c r="Y62" s="20">
        <f t="shared" si="1"/>
        <v>0</v>
      </c>
      <c r="Z62" s="20">
        <f t="shared" si="2"/>
        <v>1</v>
      </c>
      <c r="AA62" s="21">
        <f t="shared" si="3"/>
        <v>1</v>
      </c>
    </row>
    <row r="63" spans="1:27" outlineLevel="2" x14ac:dyDescent="0.25">
      <c r="A63" s="15" t="s">
        <v>377</v>
      </c>
      <c r="B63" s="16" t="s">
        <v>300</v>
      </c>
      <c r="C63" s="16" t="s">
        <v>33</v>
      </c>
      <c r="D63" s="16" t="s">
        <v>380</v>
      </c>
      <c r="E63" s="16"/>
      <c r="F63" s="16">
        <v>280</v>
      </c>
      <c r="G63" s="16">
        <v>1111</v>
      </c>
      <c r="H63" s="16">
        <v>3420</v>
      </c>
      <c r="I63" s="17" t="s">
        <v>381</v>
      </c>
      <c r="J63" s="18">
        <v>48976278</v>
      </c>
      <c r="K63" s="19">
        <v>48976278</v>
      </c>
      <c r="L63" s="19">
        <v>0</v>
      </c>
      <c r="M63" s="19">
        <v>0</v>
      </c>
      <c r="N63" s="19">
        <v>48976278</v>
      </c>
      <c r="O63" s="19">
        <v>0</v>
      </c>
      <c r="P63" s="19">
        <v>48976278</v>
      </c>
      <c r="Q63" s="19">
        <v>0</v>
      </c>
      <c r="R63" s="19">
        <v>0</v>
      </c>
      <c r="S63" s="19">
        <v>0</v>
      </c>
      <c r="T63" s="19">
        <v>0</v>
      </c>
      <c r="U63" s="19">
        <v>0</v>
      </c>
      <c r="V63" s="19">
        <v>0</v>
      </c>
      <c r="W63" s="19">
        <v>0</v>
      </c>
      <c r="X63" s="20">
        <f t="shared" si="0"/>
        <v>0</v>
      </c>
      <c r="Y63" s="20">
        <f t="shared" si="1"/>
        <v>0</v>
      </c>
      <c r="Z63" s="20">
        <f t="shared" si="2"/>
        <v>1</v>
      </c>
      <c r="AA63" s="21">
        <f t="shared" si="3"/>
        <v>1</v>
      </c>
    </row>
    <row r="64" spans="1:27" outlineLevel="2" x14ac:dyDescent="0.25">
      <c r="A64" s="15" t="s">
        <v>377</v>
      </c>
      <c r="B64" s="16" t="s">
        <v>464</v>
      </c>
      <c r="C64" s="16" t="s">
        <v>33</v>
      </c>
      <c r="D64" s="16" t="s">
        <v>380</v>
      </c>
      <c r="E64" s="16"/>
      <c r="F64" s="16">
        <v>280</v>
      </c>
      <c r="G64" s="16">
        <v>1111</v>
      </c>
      <c r="H64" s="16">
        <v>3480</v>
      </c>
      <c r="I64" s="17" t="s">
        <v>381</v>
      </c>
      <c r="J64" s="18">
        <v>89047779</v>
      </c>
      <c r="K64" s="19">
        <v>89047779</v>
      </c>
      <c r="L64" s="19">
        <v>0</v>
      </c>
      <c r="M64" s="19">
        <v>0</v>
      </c>
      <c r="N64" s="19">
        <v>89047779</v>
      </c>
      <c r="O64" s="19">
        <v>0</v>
      </c>
      <c r="P64" s="19">
        <v>89047779</v>
      </c>
      <c r="Q64" s="19">
        <v>0</v>
      </c>
      <c r="R64" s="19">
        <v>0</v>
      </c>
      <c r="S64" s="19">
        <v>0</v>
      </c>
      <c r="T64" s="19">
        <v>0</v>
      </c>
      <c r="U64" s="19">
        <v>0</v>
      </c>
      <c r="V64" s="19">
        <v>0</v>
      </c>
      <c r="W64" s="19">
        <v>0</v>
      </c>
      <c r="X64" s="20">
        <f t="shared" si="0"/>
        <v>0</v>
      </c>
      <c r="Y64" s="20">
        <f t="shared" si="1"/>
        <v>0</v>
      </c>
      <c r="Z64" s="20">
        <f t="shared" si="2"/>
        <v>1</v>
      </c>
      <c r="AA64" s="21">
        <f t="shared" si="3"/>
        <v>1</v>
      </c>
    </row>
    <row r="65" spans="1:27" outlineLevel="2" x14ac:dyDescent="0.25">
      <c r="A65" s="15" t="s">
        <v>377</v>
      </c>
      <c r="B65" s="16" t="s">
        <v>485</v>
      </c>
      <c r="C65" s="16" t="s">
        <v>33</v>
      </c>
      <c r="D65" s="16" t="s">
        <v>380</v>
      </c>
      <c r="E65" s="16"/>
      <c r="F65" s="16">
        <v>280</v>
      </c>
      <c r="G65" s="16">
        <v>1111</v>
      </c>
      <c r="H65" s="16">
        <v>3480</v>
      </c>
      <c r="I65" s="17" t="s">
        <v>381</v>
      </c>
      <c r="J65" s="18">
        <v>17809556</v>
      </c>
      <c r="K65" s="19">
        <v>17809556</v>
      </c>
      <c r="L65" s="19">
        <v>0</v>
      </c>
      <c r="M65" s="19">
        <v>0</v>
      </c>
      <c r="N65" s="19">
        <v>17809556</v>
      </c>
      <c r="O65" s="19">
        <v>0</v>
      </c>
      <c r="P65" s="19">
        <v>17809556</v>
      </c>
      <c r="Q65" s="19">
        <v>0</v>
      </c>
      <c r="R65" s="19">
        <v>0</v>
      </c>
      <c r="S65" s="19">
        <v>0</v>
      </c>
      <c r="T65" s="19">
        <v>0</v>
      </c>
      <c r="U65" s="19">
        <v>0</v>
      </c>
      <c r="V65" s="19">
        <v>0</v>
      </c>
      <c r="W65" s="19">
        <v>0</v>
      </c>
      <c r="X65" s="20">
        <f t="shared" si="0"/>
        <v>0</v>
      </c>
      <c r="Y65" s="20">
        <f t="shared" si="1"/>
        <v>0</v>
      </c>
      <c r="Z65" s="20">
        <f t="shared" si="2"/>
        <v>1</v>
      </c>
      <c r="AA65" s="21">
        <f t="shared" si="3"/>
        <v>1</v>
      </c>
    </row>
    <row r="66" spans="1:27" outlineLevel="1" x14ac:dyDescent="0.25">
      <c r="A66" s="22"/>
      <c r="B66" s="23"/>
      <c r="C66" s="23"/>
      <c r="D66" s="23" t="s">
        <v>504</v>
      </c>
      <c r="E66" s="23"/>
      <c r="F66" s="23"/>
      <c r="G66" s="23"/>
      <c r="H66" s="23"/>
      <c r="I66" s="24"/>
      <c r="J66" s="25">
        <f t="shared" ref="J66:W66" si="9">SUBTOTAL(9,J61:J65)</f>
        <v>445238893</v>
      </c>
      <c r="K66" s="26">
        <f t="shared" si="9"/>
        <v>445238893</v>
      </c>
      <c r="L66" s="26">
        <f t="shared" si="9"/>
        <v>0</v>
      </c>
      <c r="M66" s="26">
        <f t="shared" si="9"/>
        <v>0</v>
      </c>
      <c r="N66" s="26">
        <f t="shared" si="9"/>
        <v>445238893</v>
      </c>
      <c r="O66" s="26">
        <f t="shared" si="9"/>
        <v>0</v>
      </c>
      <c r="P66" s="26">
        <f t="shared" si="9"/>
        <v>445238893</v>
      </c>
      <c r="Q66" s="26">
        <f t="shared" si="9"/>
        <v>0</v>
      </c>
      <c r="R66" s="26">
        <f t="shared" si="9"/>
        <v>0</v>
      </c>
      <c r="S66" s="26">
        <f t="shared" si="9"/>
        <v>0</v>
      </c>
      <c r="T66" s="26">
        <f t="shared" si="9"/>
        <v>0</v>
      </c>
      <c r="U66" s="26">
        <f t="shared" si="9"/>
        <v>0</v>
      </c>
      <c r="V66" s="26">
        <f t="shared" si="9"/>
        <v>0</v>
      </c>
      <c r="W66" s="26">
        <f t="shared" si="9"/>
        <v>0</v>
      </c>
      <c r="X66" s="27">
        <f t="shared" si="0"/>
        <v>0</v>
      </c>
      <c r="Y66" s="27">
        <f t="shared" si="1"/>
        <v>0</v>
      </c>
      <c r="Z66" s="27">
        <f t="shared" si="2"/>
        <v>1</v>
      </c>
      <c r="AA66" s="28">
        <f t="shared" si="3"/>
        <v>1</v>
      </c>
    </row>
    <row r="67" spans="1:27" outlineLevel="2" x14ac:dyDescent="0.25">
      <c r="A67" s="15" t="s">
        <v>31</v>
      </c>
      <c r="B67" s="16" t="s">
        <v>32</v>
      </c>
      <c r="C67" s="16" t="s">
        <v>33</v>
      </c>
      <c r="D67" s="16" t="s">
        <v>41</v>
      </c>
      <c r="E67" s="16"/>
      <c r="F67" s="16" t="s">
        <v>35</v>
      </c>
      <c r="G67" s="16">
        <v>1111</v>
      </c>
      <c r="H67" s="16">
        <v>3480</v>
      </c>
      <c r="I67" s="17" t="s">
        <v>42</v>
      </c>
      <c r="J67" s="18">
        <v>39937838</v>
      </c>
      <c r="K67" s="19">
        <v>39937838</v>
      </c>
      <c r="L67" s="19">
        <v>0</v>
      </c>
      <c r="M67" s="19">
        <v>0</v>
      </c>
      <c r="N67" s="19">
        <v>39937838</v>
      </c>
      <c r="O67" s="19">
        <v>0</v>
      </c>
      <c r="P67" s="19">
        <v>38470533</v>
      </c>
      <c r="Q67" s="19">
        <v>0</v>
      </c>
      <c r="R67" s="19">
        <v>1467305</v>
      </c>
      <c r="S67" s="19">
        <v>1467305</v>
      </c>
      <c r="T67" s="19">
        <v>0</v>
      </c>
      <c r="U67" s="19">
        <v>0</v>
      </c>
      <c r="V67" s="19">
        <v>0</v>
      </c>
      <c r="W67" s="19">
        <v>0</v>
      </c>
      <c r="X67" s="20">
        <f t="shared" si="0"/>
        <v>3.6739720362429236E-2</v>
      </c>
      <c r="Y67" s="20">
        <f t="shared" si="1"/>
        <v>3.6739720362429236E-2</v>
      </c>
      <c r="Z67" s="20">
        <f t="shared" si="2"/>
        <v>0.96326027963757077</v>
      </c>
      <c r="AA67" s="21">
        <f t="shared" si="3"/>
        <v>1</v>
      </c>
    </row>
    <row r="68" spans="1:27" outlineLevel="2" x14ac:dyDescent="0.25">
      <c r="A68" s="15" t="s">
        <v>270</v>
      </c>
      <c r="B68" s="16" t="s">
        <v>271</v>
      </c>
      <c r="C68" s="16" t="s">
        <v>33</v>
      </c>
      <c r="D68" s="16" t="s">
        <v>41</v>
      </c>
      <c r="E68" s="16"/>
      <c r="F68" s="16" t="s">
        <v>35</v>
      </c>
      <c r="G68" s="16">
        <v>1111</v>
      </c>
      <c r="H68" s="16">
        <v>3480</v>
      </c>
      <c r="I68" s="17" t="s">
        <v>42</v>
      </c>
      <c r="J68" s="18">
        <v>39987852</v>
      </c>
      <c r="K68" s="19">
        <v>39987852</v>
      </c>
      <c r="L68" s="19">
        <v>0</v>
      </c>
      <c r="M68" s="19">
        <v>0</v>
      </c>
      <c r="N68" s="19">
        <v>39987852</v>
      </c>
      <c r="O68" s="19">
        <v>0</v>
      </c>
      <c r="P68" s="19">
        <v>0</v>
      </c>
      <c r="Q68" s="19">
        <v>0</v>
      </c>
      <c r="R68" s="19">
        <v>0</v>
      </c>
      <c r="S68" s="19">
        <v>0</v>
      </c>
      <c r="T68" s="19">
        <v>39987852</v>
      </c>
      <c r="U68" s="19">
        <v>39987852</v>
      </c>
      <c r="V68" s="19">
        <v>0</v>
      </c>
      <c r="W68" s="19">
        <v>39987852</v>
      </c>
      <c r="X68" s="20">
        <f t="shared" si="0"/>
        <v>0</v>
      </c>
      <c r="Y68" s="20">
        <f t="shared" si="1"/>
        <v>0</v>
      </c>
      <c r="Z68" s="20">
        <f t="shared" si="2"/>
        <v>0</v>
      </c>
      <c r="AA68" s="21">
        <f t="shared" si="3"/>
        <v>0</v>
      </c>
    </row>
    <row r="69" spans="1:27" outlineLevel="1" x14ac:dyDescent="0.25">
      <c r="A69" s="22"/>
      <c r="B69" s="23"/>
      <c r="C69" s="23"/>
      <c r="D69" s="23" t="s">
        <v>505</v>
      </c>
      <c r="E69" s="23"/>
      <c r="F69" s="23"/>
      <c r="G69" s="23"/>
      <c r="H69" s="23"/>
      <c r="I69" s="24"/>
      <c r="J69" s="25">
        <f t="shared" ref="J69:W69" si="10">SUBTOTAL(9,J67:J68)</f>
        <v>79925690</v>
      </c>
      <c r="K69" s="26">
        <f t="shared" si="10"/>
        <v>79925690</v>
      </c>
      <c r="L69" s="26">
        <f t="shared" si="10"/>
        <v>0</v>
      </c>
      <c r="M69" s="26">
        <f t="shared" si="10"/>
        <v>0</v>
      </c>
      <c r="N69" s="26">
        <f t="shared" si="10"/>
        <v>79925690</v>
      </c>
      <c r="O69" s="26">
        <f t="shared" si="10"/>
        <v>0</v>
      </c>
      <c r="P69" s="26">
        <f t="shared" si="10"/>
        <v>38470533</v>
      </c>
      <c r="Q69" s="26">
        <f t="shared" si="10"/>
        <v>0</v>
      </c>
      <c r="R69" s="26">
        <f t="shared" si="10"/>
        <v>1467305</v>
      </c>
      <c r="S69" s="26">
        <f t="shared" si="10"/>
        <v>1467305</v>
      </c>
      <c r="T69" s="26">
        <f t="shared" si="10"/>
        <v>39987852</v>
      </c>
      <c r="U69" s="26">
        <f t="shared" si="10"/>
        <v>39987852</v>
      </c>
      <c r="V69" s="26">
        <f t="shared" si="10"/>
        <v>0</v>
      </c>
      <c r="W69" s="26">
        <f t="shared" si="10"/>
        <v>39987852</v>
      </c>
      <c r="X69" s="27">
        <f t="shared" si="0"/>
        <v>1.8358365126406793E-2</v>
      </c>
      <c r="Y69" s="27">
        <f t="shared" si="1"/>
        <v>1.8358365126406793E-2</v>
      </c>
      <c r="Z69" s="27">
        <f t="shared" si="2"/>
        <v>0.48132875674892517</v>
      </c>
      <c r="AA69" s="28">
        <f t="shared" si="3"/>
        <v>0.49968712187533199</v>
      </c>
    </row>
    <row r="70" spans="1:27" outlineLevel="2" x14ac:dyDescent="0.25">
      <c r="A70" s="15" t="s">
        <v>31</v>
      </c>
      <c r="B70" s="16" t="s">
        <v>32</v>
      </c>
      <c r="C70" s="16" t="s">
        <v>33</v>
      </c>
      <c r="D70" s="16" t="s">
        <v>43</v>
      </c>
      <c r="E70" s="16"/>
      <c r="F70" s="16" t="s">
        <v>35</v>
      </c>
      <c r="G70" s="16">
        <v>1111</v>
      </c>
      <c r="H70" s="16">
        <v>3480</v>
      </c>
      <c r="I70" s="17" t="s">
        <v>44</v>
      </c>
      <c r="J70" s="18">
        <v>976550827</v>
      </c>
      <c r="K70" s="19">
        <v>976550827</v>
      </c>
      <c r="L70" s="19">
        <v>0</v>
      </c>
      <c r="M70" s="19">
        <v>0</v>
      </c>
      <c r="N70" s="19">
        <v>976550827</v>
      </c>
      <c r="O70" s="19">
        <v>0</v>
      </c>
      <c r="P70" s="19">
        <v>0</v>
      </c>
      <c r="Q70" s="19">
        <v>0</v>
      </c>
      <c r="R70" s="19">
        <v>137027042.66</v>
      </c>
      <c r="S70" s="19">
        <v>137027042.66</v>
      </c>
      <c r="T70" s="19">
        <v>839523784.34000003</v>
      </c>
      <c r="U70" s="19">
        <v>839523784.34000003</v>
      </c>
      <c r="V70" s="19">
        <v>0</v>
      </c>
      <c r="W70" s="19">
        <v>839523784.34000003</v>
      </c>
      <c r="X70" s="20">
        <f t="shared" si="0"/>
        <v>0.14031736891867891</v>
      </c>
      <c r="Y70" s="20">
        <f t="shared" si="1"/>
        <v>0.14031736891867891</v>
      </c>
      <c r="Z70" s="20">
        <f t="shared" si="2"/>
        <v>0</v>
      </c>
      <c r="AA70" s="21">
        <f t="shared" si="3"/>
        <v>0.14031736891867891</v>
      </c>
    </row>
    <row r="71" spans="1:27" outlineLevel="2" x14ac:dyDescent="0.25">
      <c r="A71" s="15" t="s">
        <v>196</v>
      </c>
      <c r="B71" s="16" t="s">
        <v>32</v>
      </c>
      <c r="C71" s="16" t="s">
        <v>33</v>
      </c>
      <c r="D71" s="16" t="s">
        <v>43</v>
      </c>
      <c r="E71" s="16"/>
      <c r="F71" s="16" t="s">
        <v>35</v>
      </c>
      <c r="G71" s="16">
        <v>1111</v>
      </c>
      <c r="H71" s="16">
        <v>3480</v>
      </c>
      <c r="I71" s="17" t="s">
        <v>44</v>
      </c>
      <c r="J71" s="18">
        <v>1407367658</v>
      </c>
      <c r="K71" s="19">
        <v>1407367658</v>
      </c>
      <c r="L71" s="19">
        <v>0</v>
      </c>
      <c r="M71" s="19">
        <v>0</v>
      </c>
      <c r="N71" s="19">
        <v>1407367658</v>
      </c>
      <c r="O71" s="19">
        <v>0</v>
      </c>
      <c r="P71" s="19">
        <v>68804.66</v>
      </c>
      <c r="Q71" s="19">
        <v>0</v>
      </c>
      <c r="R71" s="19">
        <v>194220479.12</v>
      </c>
      <c r="S71" s="19">
        <v>194220479.12</v>
      </c>
      <c r="T71" s="19">
        <v>1213078374.22</v>
      </c>
      <c r="U71" s="19">
        <v>1213078374.22</v>
      </c>
      <c r="V71" s="19">
        <v>0</v>
      </c>
      <c r="W71" s="19">
        <v>1213078374.2199998</v>
      </c>
      <c r="X71" s="20">
        <f t="shared" si="0"/>
        <v>0.13800265908910064</v>
      </c>
      <c r="Y71" s="20">
        <f t="shared" si="1"/>
        <v>0.13800265908910064</v>
      </c>
      <c r="Z71" s="20">
        <f t="shared" si="2"/>
        <v>4.8888902348216394E-5</v>
      </c>
      <c r="AA71" s="21">
        <f t="shared" si="3"/>
        <v>0.13805154799144886</v>
      </c>
    </row>
    <row r="72" spans="1:27" outlineLevel="2" x14ac:dyDescent="0.25">
      <c r="A72" s="15" t="s">
        <v>270</v>
      </c>
      <c r="B72" s="16" t="s">
        <v>271</v>
      </c>
      <c r="C72" s="16" t="s">
        <v>33</v>
      </c>
      <c r="D72" s="16" t="s">
        <v>43</v>
      </c>
      <c r="E72" s="16"/>
      <c r="F72" s="16" t="s">
        <v>35</v>
      </c>
      <c r="G72" s="16">
        <v>1111</v>
      </c>
      <c r="H72" s="16">
        <v>3480</v>
      </c>
      <c r="I72" s="17" t="s">
        <v>44</v>
      </c>
      <c r="J72" s="18">
        <v>49727062</v>
      </c>
      <c r="K72" s="19">
        <v>49727062</v>
      </c>
      <c r="L72" s="19">
        <v>0</v>
      </c>
      <c r="M72" s="19">
        <v>0</v>
      </c>
      <c r="N72" s="19">
        <v>49727062</v>
      </c>
      <c r="O72" s="19">
        <v>0</v>
      </c>
      <c r="P72" s="19">
        <v>0</v>
      </c>
      <c r="Q72" s="19">
        <v>0</v>
      </c>
      <c r="R72" s="19">
        <v>6430502.0999999996</v>
      </c>
      <c r="S72" s="19">
        <v>6430502.0999999996</v>
      </c>
      <c r="T72" s="19">
        <v>43296559.899999999</v>
      </c>
      <c r="U72" s="19">
        <v>43296559.899999999</v>
      </c>
      <c r="V72" s="19">
        <v>0</v>
      </c>
      <c r="W72" s="19">
        <v>43296559.899999999</v>
      </c>
      <c r="X72" s="20">
        <f t="shared" si="0"/>
        <v>0.12931594671730254</v>
      </c>
      <c r="Y72" s="20">
        <f t="shared" si="1"/>
        <v>0.12931594671730254</v>
      </c>
      <c r="Z72" s="20">
        <f t="shared" si="2"/>
        <v>0</v>
      </c>
      <c r="AA72" s="21">
        <f t="shared" si="3"/>
        <v>0.12931594671730254</v>
      </c>
    </row>
    <row r="73" spans="1:27" outlineLevel="2" x14ac:dyDescent="0.25">
      <c r="A73" s="15" t="s">
        <v>270</v>
      </c>
      <c r="B73" s="16" t="s">
        <v>275</v>
      </c>
      <c r="C73" s="16" t="s">
        <v>33</v>
      </c>
      <c r="D73" s="16" t="s">
        <v>43</v>
      </c>
      <c r="E73" s="16"/>
      <c r="F73" s="16" t="s">
        <v>35</v>
      </c>
      <c r="G73" s="16">
        <v>1111</v>
      </c>
      <c r="H73" s="16">
        <v>3480</v>
      </c>
      <c r="I73" s="17" t="s">
        <v>44</v>
      </c>
      <c r="J73" s="18">
        <v>937108485</v>
      </c>
      <c r="K73" s="19">
        <v>937108485</v>
      </c>
      <c r="L73" s="19">
        <v>0</v>
      </c>
      <c r="M73" s="19">
        <v>0</v>
      </c>
      <c r="N73" s="19">
        <v>937108485</v>
      </c>
      <c r="O73" s="19">
        <v>0</v>
      </c>
      <c r="P73" s="19">
        <v>0</v>
      </c>
      <c r="Q73" s="19">
        <v>0</v>
      </c>
      <c r="R73" s="19">
        <v>137168758.28999999</v>
      </c>
      <c r="S73" s="19">
        <v>137168758.28999999</v>
      </c>
      <c r="T73" s="19">
        <v>799939726.71000004</v>
      </c>
      <c r="U73" s="19">
        <v>799939726.71000004</v>
      </c>
      <c r="V73" s="19">
        <v>0</v>
      </c>
      <c r="W73" s="19">
        <v>799939726.71000004</v>
      </c>
      <c r="X73" s="20">
        <f t="shared" si="0"/>
        <v>0.14637447049687102</v>
      </c>
      <c r="Y73" s="20">
        <f t="shared" si="1"/>
        <v>0.14637447049687102</v>
      </c>
      <c r="Z73" s="20">
        <f t="shared" si="2"/>
        <v>0</v>
      </c>
      <c r="AA73" s="21">
        <f t="shared" si="3"/>
        <v>0.14637447049687102</v>
      </c>
    </row>
    <row r="74" spans="1:27" outlineLevel="2" x14ac:dyDescent="0.25">
      <c r="A74" s="15" t="s">
        <v>270</v>
      </c>
      <c r="B74" s="16" t="s">
        <v>300</v>
      </c>
      <c r="C74" s="16" t="s">
        <v>33</v>
      </c>
      <c r="D74" s="16" t="s">
        <v>43</v>
      </c>
      <c r="E74" s="16"/>
      <c r="F74" s="16" t="s">
        <v>35</v>
      </c>
      <c r="G74" s="16">
        <v>1111</v>
      </c>
      <c r="H74" s="16">
        <v>3480</v>
      </c>
      <c r="I74" s="17" t="s">
        <v>44</v>
      </c>
      <c r="J74" s="18">
        <v>196004353</v>
      </c>
      <c r="K74" s="19">
        <v>196004353</v>
      </c>
      <c r="L74" s="19">
        <v>0</v>
      </c>
      <c r="M74" s="19">
        <v>0</v>
      </c>
      <c r="N74" s="19">
        <v>196004353</v>
      </c>
      <c r="O74" s="19">
        <v>0</v>
      </c>
      <c r="P74" s="19">
        <v>0</v>
      </c>
      <c r="Q74" s="19">
        <v>0</v>
      </c>
      <c r="R74" s="19">
        <v>28266916.129999999</v>
      </c>
      <c r="S74" s="19">
        <v>28266916.129999999</v>
      </c>
      <c r="T74" s="19">
        <v>167737436.87</v>
      </c>
      <c r="U74" s="19">
        <v>167737436.87</v>
      </c>
      <c r="V74" s="19">
        <v>0</v>
      </c>
      <c r="W74" s="19">
        <v>167737436.87</v>
      </c>
      <c r="X74" s="20">
        <f t="shared" ref="X74:X137" si="11">R74/K74</f>
        <v>0.14421575693270444</v>
      </c>
      <c r="Y74" s="20">
        <f t="shared" ref="Y74:Y137" si="12">R74/N74</f>
        <v>0.14421575693270444</v>
      </c>
      <c r="Z74" s="20">
        <f t="shared" ref="Z74:Z137" si="13">(O74+P74+Q74)/N74</f>
        <v>0</v>
      </c>
      <c r="AA74" s="21">
        <f t="shared" ref="AA74:AA137" si="14">Y74+Z74</f>
        <v>0.14421575693270444</v>
      </c>
    </row>
    <row r="75" spans="1:27" outlineLevel="2" x14ac:dyDescent="0.25">
      <c r="A75" s="15" t="s">
        <v>308</v>
      </c>
      <c r="B75" s="16" t="s">
        <v>32</v>
      </c>
      <c r="C75" s="16" t="s">
        <v>33</v>
      </c>
      <c r="D75" s="16" t="s">
        <v>43</v>
      </c>
      <c r="E75" s="16"/>
      <c r="F75" s="16" t="s">
        <v>35</v>
      </c>
      <c r="G75" s="16">
        <v>1111</v>
      </c>
      <c r="H75" s="16">
        <v>3480</v>
      </c>
      <c r="I75" s="17" t="s">
        <v>44</v>
      </c>
      <c r="J75" s="18">
        <v>202495013</v>
      </c>
      <c r="K75" s="19">
        <v>202495013</v>
      </c>
      <c r="L75" s="19">
        <v>0</v>
      </c>
      <c r="M75" s="19">
        <v>0</v>
      </c>
      <c r="N75" s="19">
        <v>202495013</v>
      </c>
      <c r="O75" s="19">
        <v>0</v>
      </c>
      <c r="P75" s="19">
        <v>0</v>
      </c>
      <c r="Q75" s="19">
        <v>0</v>
      </c>
      <c r="R75" s="19">
        <v>29085005.420000002</v>
      </c>
      <c r="S75" s="19">
        <v>29085005.420000002</v>
      </c>
      <c r="T75" s="19">
        <v>173410007.58000001</v>
      </c>
      <c r="U75" s="19">
        <v>173410007.58000001</v>
      </c>
      <c r="V75" s="19">
        <v>0</v>
      </c>
      <c r="W75" s="19">
        <v>173410007.57999998</v>
      </c>
      <c r="X75" s="20">
        <f t="shared" si="11"/>
        <v>0.14363319367277455</v>
      </c>
      <c r="Y75" s="20">
        <f t="shared" si="12"/>
        <v>0.14363319367277455</v>
      </c>
      <c r="Z75" s="20">
        <f t="shared" si="13"/>
        <v>0</v>
      </c>
      <c r="AA75" s="21">
        <f t="shared" si="14"/>
        <v>0.14363319367277455</v>
      </c>
    </row>
    <row r="76" spans="1:27" outlineLevel="2" x14ac:dyDescent="0.25">
      <c r="A76" s="15" t="s">
        <v>317</v>
      </c>
      <c r="B76" s="16" t="s">
        <v>32</v>
      </c>
      <c r="C76" s="16" t="s">
        <v>33</v>
      </c>
      <c r="D76" s="16" t="s">
        <v>43</v>
      </c>
      <c r="E76" s="16"/>
      <c r="F76" s="16" t="s">
        <v>35</v>
      </c>
      <c r="G76" s="16">
        <v>1111</v>
      </c>
      <c r="H76" s="16">
        <v>3480</v>
      </c>
      <c r="I76" s="17" t="s">
        <v>44</v>
      </c>
      <c r="J76" s="18">
        <v>822748532</v>
      </c>
      <c r="K76" s="19">
        <v>822748532</v>
      </c>
      <c r="L76" s="19">
        <v>0</v>
      </c>
      <c r="M76" s="19">
        <v>0</v>
      </c>
      <c r="N76" s="19">
        <v>822748532</v>
      </c>
      <c r="O76" s="19">
        <v>0</v>
      </c>
      <c r="P76" s="19">
        <v>0</v>
      </c>
      <c r="Q76" s="19">
        <v>0</v>
      </c>
      <c r="R76" s="19">
        <v>123960918.72</v>
      </c>
      <c r="S76" s="19">
        <v>123960918.72</v>
      </c>
      <c r="T76" s="19">
        <v>698787613.27999997</v>
      </c>
      <c r="U76" s="19">
        <v>698787613.27999997</v>
      </c>
      <c r="V76" s="19">
        <v>0</v>
      </c>
      <c r="W76" s="19">
        <v>698787613.27999997</v>
      </c>
      <c r="X76" s="20">
        <f t="shared" si="11"/>
        <v>0.15066683670485115</v>
      </c>
      <c r="Y76" s="20">
        <f t="shared" si="12"/>
        <v>0.15066683670485115</v>
      </c>
      <c r="Z76" s="20">
        <f t="shared" si="13"/>
        <v>0</v>
      </c>
      <c r="AA76" s="21">
        <f t="shared" si="14"/>
        <v>0.15066683670485115</v>
      </c>
    </row>
    <row r="77" spans="1:27" outlineLevel="2" x14ac:dyDescent="0.25">
      <c r="A77" s="15" t="s">
        <v>332</v>
      </c>
      <c r="B77" s="16" t="s">
        <v>32</v>
      </c>
      <c r="C77" s="16" t="s">
        <v>33</v>
      </c>
      <c r="D77" s="16" t="s">
        <v>43</v>
      </c>
      <c r="E77" s="16"/>
      <c r="F77" s="16" t="s">
        <v>35</v>
      </c>
      <c r="G77" s="16">
        <v>1111</v>
      </c>
      <c r="H77" s="16">
        <v>3480</v>
      </c>
      <c r="I77" s="17" t="s">
        <v>44</v>
      </c>
      <c r="J77" s="18">
        <v>229961397</v>
      </c>
      <c r="K77" s="19">
        <v>229961397</v>
      </c>
      <c r="L77" s="19">
        <v>0</v>
      </c>
      <c r="M77" s="19">
        <v>0</v>
      </c>
      <c r="N77" s="19">
        <v>229961397</v>
      </c>
      <c r="O77" s="19">
        <v>0</v>
      </c>
      <c r="P77" s="19">
        <v>1263300.96</v>
      </c>
      <c r="Q77" s="19">
        <v>0</v>
      </c>
      <c r="R77" s="19">
        <v>34980740.670000002</v>
      </c>
      <c r="S77" s="19">
        <v>34980740.670000002</v>
      </c>
      <c r="T77" s="19">
        <v>193717355.37</v>
      </c>
      <c r="U77" s="19">
        <v>193717355.37</v>
      </c>
      <c r="V77" s="19">
        <v>0</v>
      </c>
      <c r="W77" s="19">
        <v>193717355.37</v>
      </c>
      <c r="X77" s="20">
        <f t="shared" si="11"/>
        <v>0.1521157077942086</v>
      </c>
      <c r="Y77" s="20">
        <f t="shared" si="12"/>
        <v>0.1521157077942086</v>
      </c>
      <c r="Z77" s="20">
        <f t="shared" si="13"/>
        <v>5.4935348996857933E-3</v>
      </c>
      <c r="AA77" s="21">
        <f t="shared" si="14"/>
        <v>0.1576092426938944</v>
      </c>
    </row>
    <row r="78" spans="1:27" outlineLevel="2" x14ac:dyDescent="0.25">
      <c r="A78" s="15" t="s">
        <v>339</v>
      </c>
      <c r="B78" s="16" t="s">
        <v>32</v>
      </c>
      <c r="C78" s="16" t="s">
        <v>33</v>
      </c>
      <c r="D78" s="16" t="s">
        <v>43</v>
      </c>
      <c r="E78" s="16"/>
      <c r="F78" s="16" t="s">
        <v>35</v>
      </c>
      <c r="G78" s="16">
        <v>1111</v>
      </c>
      <c r="H78" s="16">
        <v>3480</v>
      </c>
      <c r="I78" s="17" t="s">
        <v>44</v>
      </c>
      <c r="J78" s="18">
        <v>3903804355</v>
      </c>
      <c r="K78" s="19">
        <v>3903804355</v>
      </c>
      <c r="L78" s="19">
        <v>0</v>
      </c>
      <c r="M78" s="19">
        <v>0</v>
      </c>
      <c r="N78" s="19">
        <v>3903804355</v>
      </c>
      <c r="O78" s="19">
        <v>0</v>
      </c>
      <c r="P78" s="19">
        <v>2578237.88</v>
      </c>
      <c r="Q78" s="19">
        <v>0</v>
      </c>
      <c r="R78" s="19">
        <v>555979589.80999994</v>
      </c>
      <c r="S78" s="19">
        <v>555979589.80999994</v>
      </c>
      <c r="T78" s="19">
        <v>3345246527.3099999</v>
      </c>
      <c r="U78" s="19">
        <v>3345246527.3099999</v>
      </c>
      <c r="V78" s="19">
        <v>0</v>
      </c>
      <c r="W78" s="19">
        <v>3345246527.3099999</v>
      </c>
      <c r="X78" s="20">
        <f t="shared" si="11"/>
        <v>0.14241994199783609</v>
      </c>
      <c r="Y78" s="20">
        <f t="shared" si="12"/>
        <v>0.14241994199783609</v>
      </c>
      <c r="Z78" s="20">
        <f t="shared" si="13"/>
        <v>6.6044239043326744E-4</v>
      </c>
      <c r="AA78" s="21">
        <f t="shared" si="14"/>
        <v>0.14308038438826937</v>
      </c>
    </row>
    <row r="79" spans="1:27" outlineLevel="2" x14ac:dyDescent="0.25">
      <c r="A79" s="15" t="s">
        <v>347</v>
      </c>
      <c r="B79" s="16" t="s">
        <v>32</v>
      </c>
      <c r="C79" s="16" t="s">
        <v>33</v>
      </c>
      <c r="D79" s="16" t="s">
        <v>43</v>
      </c>
      <c r="E79" s="16"/>
      <c r="F79" s="16" t="s">
        <v>35</v>
      </c>
      <c r="G79" s="16">
        <v>1111</v>
      </c>
      <c r="H79" s="16">
        <v>3460</v>
      </c>
      <c r="I79" s="17" t="s">
        <v>44</v>
      </c>
      <c r="J79" s="18">
        <v>157228810</v>
      </c>
      <c r="K79" s="19">
        <v>157228810</v>
      </c>
      <c r="L79" s="19">
        <v>0</v>
      </c>
      <c r="M79" s="19">
        <v>0</v>
      </c>
      <c r="N79" s="19">
        <v>157228810</v>
      </c>
      <c r="O79" s="19">
        <v>0</v>
      </c>
      <c r="P79" s="19">
        <v>0</v>
      </c>
      <c r="Q79" s="19">
        <v>0</v>
      </c>
      <c r="R79" s="19">
        <v>20429597.489999998</v>
      </c>
      <c r="S79" s="19">
        <v>20429597.489999998</v>
      </c>
      <c r="T79" s="19">
        <v>136799212.50999999</v>
      </c>
      <c r="U79" s="19">
        <v>136799212.50999999</v>
      </c>
      <c r="V79" s="19">
        <v>0</v>
      </c>
      <c r="W79" s="19">
        <v>136799212.50999999</v>
      </c>
      <c r="X79" s="20">
        <f t="shared" si="11"/>
        <v>0.12993545832980608</v>
      </c>
      <c r="Y79" s="20">
        <f t="shared" si="12"/>
        <v>0.12993545832980608</v>
      </c>
      <c r="Z79" s="20">
        <f t="shared" si="13"/>
        <v>0</v>
      </c>
      <c r="AA79" s="21">
        <f t="shared" si="14"/>
        <v>0.12993545832980608</v>
      </c>
    </row>
    <row r="80" spans="1:27" outlineLevel="2" x14ac:dyDescent="0.25">
      <c r="A80" s="15" t="s">
        <v>377</v>
      </c>
      <c r="B80" s="16" t="s">
        <v>271</v>
      </c>
      <c r="C80" s="16" t="s">
        <v>33</v>
      </c>
      <c r="D80" s="16" t="s">
        <v>43</v>
      </c>
      <c r="E80" s="16"/>
      <c r="F80" s="16">
        <v>280</v>
      </c>
      <c r="G80" s="16">
        <v>1111</v>
      </c>
      <c r="H80" s="16">
        <v>3410</v>
      </c>
      <c r="I80" s="17" t="s">
        <v>44</v>
      </c>
      <c r="J80" s="18">
        <v>77192364983</v>
      </c>
      <c r="K80" s="19">
        <v>77192364983</v>
      </c>
      <c r="L80" s="19">
        <v>0</v>
      </c>
      <c r="M80" s="19">
        <v>0</v>
      </c>
      <c r="N80" s="19">
        <v>77192364983</v>
      </c>
      <c r="O80" s="19">
        <v>0</v>
      </c>
      <c r="P80" s="19">
        <v>211976789.58000001</v>
      </c>
      <c r="Q80" s="19">
        <v>0</v>
      </c>
      <c r="R80" s="19">
        <v>10971779698.24</v>
      </c>
      <c r="S80" s="19">
        <v>10971779698.24</v>
      </c>
      <c r="T80" s="19">
        <v>66008608495.18</v>
      </c>
      <c r="U80" s="19">
        <v>66008608495.18</v>
      </c>
      <c r="V80" s="19">
        <v>0</v>
      </c>
      <c r="W80" s="19">
        <v>66008608495.18</v>
      </c>
      <c r="X80" s="20">
        <f t="shared" si="11"/>
        <v>0.14213555577233972</v>
      </c>
      <c r="Y80" s="20">
        <f t="shared" si="12"/>
        <v>0.14213555577233972</v>
      </c>
      <c r="Z80" s="20">
        <f t="shared" si="13"/>
        <v>2.7460849220863159E-3</v>
      </c>
      <c r="AA80" s="21">
        <f t="shared" si="14"/>
        <v>0.14488164069442602</v>
      </c>
    </row>
    <row r="81" spans="1:27" outlineLevel="2" x14ac:dyDescent="0.25">
      <c r="A81" s="15" t="s">
        <v>377</v>
      </c>
      <c r="B81" s="16" t="s">
        <v>275</v>
      </c>
      <c r="C81" s="16" t="s">
        <v>33</v>
      </c>
      <c r="D81" s="16" t="s">
        <v>43</v>
      </c>
      <c r="E81" s="16"/>
      <c r="F81" s="16">
        <v>280</v>
      </c>
      <c r="G81" s="16">
        <v>1111</v>
      </c>
      <c r="H81" s="16">
        <v>3420</v>
      </c>
      <c r="I81" s="17" t="s">
        <v>44</v>
      </c>
      <c r="J81" s="18">
        <v>37123065076</v>
      </c>
      <c r="K81" s="19">
        <v>37123065076</v>
      </c>
      <c r="L81" s="19">
        <v>0</v>
      </c>
      <c r="M81" s="19">
        <v>0</v>
      </c>
      <c r="N81" s="19">
        <v>37123065076</v>
      </c>
      <c r="O81" s="19">
        <v>0</v>
      </c>
      <c r="P81" s="19">
        <v>81870633.459999993</v>
      </c>
      <c r="Q81" s="19">
        <v>0</v>
      </c>
      <c r="R81" s="19">
        <v>5696414038.9399996</v>
      </c>
      <c r="S81" s="19">
        <v>5696414038.9399996</v>
      </c>
      <c r="T81" s="19">
        <v>31344780403.599998</v>
      </c>
      <c r="U81" s="19">
        <v>31344780403.599998</v>
      </c>
      <c r="V81" s="19">
        <v>0</v>
      </c>
      <c r="W81" s="19">
        <v>31344780403.600002</v>
      </c>
      <c r="X81" s="20">
        <f t="shared" si="11"/>
        <v>0.15344675950862477</v>
      </c>
      <c r="Y81" s="20">
        <f t="shared" si="12"/>
        <v>0.15344675950862477</v>
      </c>
      <c r="Z81" s="20">
        <f t="shared" si="13"/>
        <v>2.2053845309483676E-3</v>
      </c>
      <c r="AA81" s="21">
        <f t="shared" si="14"/>
        <v>0.15565214403957314</v>
      </c>
    </row>
    <row r="82" spans="1:27" outlineLevel="2" x14ac:dyDescent="0.25">
      <c r="A82" s="15" t="s">
        <v>377</v>
      </c>
      <c r="B82" s="16" t="s">
        <v>300</v>
      </c>
      <c r="C82" s="16" t="s">
        <v>33</v>
      </c>
      <c r="D82" s="16" t="s">
        <v>43</v>
      </c>
      <c r="E82" s="16"/>
      <c r="F82" s="16">
        <v>280</v>
      </c>
      <c r="G82" s="16">
        <v>1111</v>
      </c>
      <c r="H82" s="16">
        <v>3420</v>
      </c>
      <c r="I82" s="17" t="s">
        <v>44</v>
      </c>
      <c r="J82" s="18">
        <v>21752014306</v>
      </c>
      <c r="K82" s="19">
        <v>21752014306</v>
      </c>
      <c r="L82" s="19">
        <v>0</v>
      </c>
      <c r="M82" s="19">
        <v>0</v>
      </c>
      <c r="N82" s="19">
        <v>21752014306</v>
      </c>
      <c r="O82" s="19">
        <v>0</v>
      </c>
      <c r="P82" s="19">
        <v>35922720.32</v>
      </c>
      <c r="Q82" s="19">
        <v>0</v>
      </c>
      <c r="R82" s="19">
        <v>3155391851.8099999</v>
      </c>
      <c r="S82" s="19">
        <v>3155391851.8099999</v>
      </c>
      <c r="T82" s="19">
        <v>18560699733.869999</v>
      </c>
      <c r="U82" s="19">
        <v>18560699733.869999</v>
      </c>
      <c r="V82" s="19">
        <v>0</v>
      </c>
      <c r="W82" s="19">
        <v>18560699733.869999</v>
      </c>
      <c r="X82" s="20">
        <f t="shared" si="11"/>
        <v>0.14506205298603669</v>
      </c>
      <c r="Y82" s="20">
        <f t="shared" si="12"/>
        <v>0.14506205298603669</v>
      </c>
      <c r="Z82" s="20">
        <f t="shared" si="13"/>
        <v>1.6514663798327495E-3</v>
      </c>
      <c r="AA82" s="21">
        <f t="shared" si="14"/>
        <v>0.14671351936586943</v>
      </c>
    </row>
    <row r="83" spans="1:27" outlineLevel="2" x14ac:dyDescent="0.25">
      <c r="A83" s="15" t="s">
        <v>377</v>
      </c>
      <c r="B83" s="16" t="s">
        <v>464</v>
      </c>
      <c r="C83" s="16" t="s">
        <v>33</v>
      </c>
      <c r="D83" s="16" t="s">
        <v>43</v>
      </c>
      <c r="E83" s="16"/>
      <c r="F83" s="16">
        <v>280</v>
      </c>
      <c r="G83" s="16">
        <v>1111</v>
      </c>
      <c r="H83" s="16">
        <v>3480</v>
      </c>
      <c r="I83" s="17" t="s">
        <v>44</v>
      </c>
      <c r="J83" s="18">
        <v>17157502004</v>
      </c>
      <c r="K83" s="19">
        <v>17157502004</v>
      </c>
      <c r="L83" s="19">
        <v>0</v>
      </c>
      <c r="M83" s="19">
        <v>0</v>
      </c>
      <c r="N83" s="19">
        <v>17157502004</v>
      </c>
      <c r="O83" s="19">
        <v>0</v>
      </c>
      <c r="P83" s="19">
        <v>47583217.880000003</v>
      </c>
      <c r="Q83" s="19">
        <v>0</v>
      </c>
      <c r="R83" s="19">
        <v>2494890182.4099998</v>
      </c>
      <c r="S83" s="19">
        <v>2494890182.4099998</v>
      </c>
      <c r="T83" s="19">
        <v>14615028603.709999</v>
      </c>
      <c r="U83" s="19">
        <v>14615028603.709999</v>
      </c>
      <c r="V83" s="19">
        <v>0</v>
      </c>
      <c r="W83" s="19">
        <v>14615028603.710001</v>
      </c>
      <c r="X83" s="20">
        <f t="shared" si="11"/>
        <v>0.14541103838008329</v>
      </c>
      <c r="Y83" s="20">
        <f t="shared" si="12"/>
        <v>0.14541103838008329</v>
      </c>
      <c r="Z83" s="20">
        <f t="shared" si="13"/>
        <v>2.7733185092390913E-3</v>
      </c>
      <c r="AA83" s="21">
        <f t="shared" si="14"/>
        <v>0.14818435688932238</v>
      </c>
    </row>
    <row r="84" spans="1:27" outlineLevel="2" x14ac:dyDescent="0.25">
      <c r="A84" s="15" t="s">
        <v>377</v>
      </c>
      <c r="B84" s="16" t="s">
        <v>485</v>
      </c>
      <c r="C84" s="16" t="s">
        <v>33</v>
      </c>
      <c r="D84" s="16" t="s">
        <v>43</v>
      </c>
      <c r="E84" s="16"/>
      <c r="F84" s="16">
        <v>280</v>
      </c>
      <c r="G84" s="16">
        <v>1111</v>
      </c>
      <c r="H84" s="16">
        <v>3480</v>
      </c>
      <c r="I84" s="17" t="s">
        <v>44</v>
      </c>
      <c r="J84" s="18">
        <v>8730676008</v>
      </c>
      <c r="K84" s="19">
        <v>8730676008</v>
      </c>
      <c r="L84" s="19">
        <v>0</v>
      </c>
      <c r="M84" s="19">
        <v>0</v>
      </c>
      <c r="N84" s="19">
        <v>8730676008</v>
      </c>
      <c r="O84" s="19">
        <v>0</v>
      </c>
      <c r="P84" s="19">
        <v>16933258.219999999</v>
      </c>
      <c r="Q84" s="19">
        <v>0</v>
      </c>
      <c r="R84" s="19">
        <v>1195062525.3299999</v>
      </c>
      <c r="S84" s="19">
        <v>1195062525.3299999</v>
      </c>
      <c r="T84" s="19">
        <v>7518680224.4499998</v>
      </c>
      <c r="U84" s="19">
        <v>7518680224.4499998</v>
      </c>
      <c r="V84" s="19">
        <v>0</v>
      </c>
      <c r="W84" s="19">
        <v>7518680224.4500008</v>
      </c>
      <c r="X84" s="20">
        <f t="shared" si="11"/>
        <v>0.13688086973276214</v>
      </c>
      <c r="Y84" s="20">
        <f t="shared" si="12"/>
        <v>0.13688086973276214</v>
      </c>
      <c r="Z84" s="20">
        <f t="shared" si="13"/>
        <v>1.9395128400691878E-3</v>
      </c>
      <c r="AA84" s="21">
        <f t="shared" si="14"/>
        <v>0.13882038257283133</v>
      </c>
    </row>
    <row r="85" spans="1:27" outlineLevel="1" x14ac:dyDescent="0.25">
      <c r="A85" s="22"/>
      <c r="B85" s="23"/>
      <c r="C85" s="23"/>
      <c r="D85" s="23" t="s">
        <v>506</v>
      </c>
      <c r="E85" s="23"/>
      <c r="F85" s="23"/>
      <c r="G85" s="23"/>
      <c r="H85" s="23"/>
      <c r="I85" s="24"/>
      <c r="J85" s="25">
        <f t="shared" ref="J85:W85" si="15">SUBTOTAL(9,J70:J84)</f>
        <v>170838618869</v>
      </c>
      <c r="K85" s="26">
        <f t="shared" si="15"/>
        <v>170838618869</v>
      </c>
      <c r="L85" s="26">
        <f t="shared" si="15"/>
        <v>0</v>
      </c>
      <c r="M85" s="26">
        <f t="shared" si="15"/>
        <v>0</v>
      </c>
      <c r="N85" s="26">
        <f t="shared" si="15"/>
        <v>170838618869</v>
      </c>
      <c r="O85" s="26">
        <f t="shared" si="15"/>
        <v>0</v>
      </c>
      <c r="P85" s="26">
        <f t="shared" si="15"/>
        <v>398196962.96000004</v>
      </c>
      <c r="Q85" s="26">
        <f t="shared" si="15"/>
        <v>0</v>
      </c>
      <c r="R85" s="26">
        <f t="shared" si="15"/>
        <v>24781087847.139999</v>
      </c>
      <c r="S85" s="26">
        <f t="shared" si="15"/>
        <v>24781087847.139999</v>
      </c>
      <c r="T85" s="26">
        <f t="shared" si="15"/>
        <v>145659334058.89999</v>
      </c>
      <c r="U85" s="26">
        <f t="shared" si="15"/>
        <v>145659334058.89999</v>
      </c>
      <c r="V85" s="26">
        <f t="shared" si="15"/>
        <v>0</v>
      </c>
      <c r="W85" s="26">
        <f t="shared" si="15"/>
        <v>145659334058.90002</v>
      </c>
      <c r="X85" s="27">
        <f t="shared" si="11"/>
        <v>0.14505553844439747</v>
      </c>
      <c r="Y85" s="27">
        <f t="shared" si="12"/>
        <v>0.14505553844439747</v>
      </c>
      <c r="Z85" s="27">
        <f t="shared" si="13"/>
        <v>2.3308369360287304E-3</v>
      </c>
      <c r="AA85" s="28">
        <f t="shared" si="14"/>
        <v>0.1473863753804262</v>
      </c>
    </row>
    <row r="86" spans="1:27" ht="30" outlineLevel="2" x14ac:dyDescent="0.25">
      <c r="A86" s="15" t="s">
        <v>31</v>
      </c>
      <c r="B86" s="16" t="s">
        <v>32</v>
      </c>
      <c r="C86" s="16" t="s">
        <v>33</v>
      </c>
      <c r="D86" s="16" t="s">
        <v>45</v>
      </c>
      <c r="E86" s="16"/>
      <c r="F86" s="16" t="s">
        <v>35</v>
      </c>
      <c r="G86" s="16">
        <v>1111</v>
      </c>
      <c r="H86" s="16">
        <v>3480</v>
      </c>
      <c r="I86" s="17" t="s">
        <v>46</v>
      </c>
      <c r="J86" s="18">
        <v>1575507412</v>
      </c>
      <c r="K86" s="19">
        <v>1575507412</v>
      </c>
      <c r="L86" s="19">
        <v>0</v>
      </c>
      <c r="M86" s="19">
        <v>0</v>
      </c>
      <c r="N86" s="19">
        <v>1575507412</v>
      </c>
      <c r="O86" s="19">
        <v>0</v>
      </c>
      <c r="P86" s="19">
        <v>0</v>
      </c>
      <c r="Q86" s="19">
        <v>0</v>
      </c>
      <c r="R86" s="19">
        <v>244969374.06999999</v>
      </c>
      <c r="S86" s="19">
        <v>244969374.06999999</v>
      </c>
      <c r="T86" s="19">
        <v>1330538037.9300001</v>
      </c>
      <c r="U86" s="19">
        <v>1330538037.9300001</v>
      </c>
      <c r="V86" s="19">
        <v>0</v>
      </c>
      <c r="W86" s="19">
        <v>1330538037.9300001</v>
      </c>
      <c r="X86" s="20">
        <f t="shared" si="11"/>
        <v>0.15548601815781238</v>
      </c>
      <c r="Y86" s="20">
        <f t="shared" si="12"/>
        <v>0.15548601815781238</v>
      </c>
      <c r="Z86" s="20">
        <f t="shared" si="13"/>
        <v>0</v>
      </c>
      <c r="AA86" s="21">
        <f t="shared" si="14"/>
        <v>0.15548601815781238</v>
      </c>
    </row>
    <row r="87" spans="1:27" ht="30" outlineLevel="2" x14ac:dyDescent="0.25">
      <c r="A87" s="15" t="s">
        <v>196</v>
      </c>
      <c r="B87" s="16" t="s">
        <v>32</v>
      </c>
      <c r="C87" s="16" t="s">
        <v>33</v>
      </c>
      <c r="D87" s="16" t="s">
        <v>45</v>
      </c>
      <c r="E87" s="16"/>
      <c r="F87" s="16" t="s">
        <v>35</v>
      </c>
      <c r="G87" s="16">
        <v>1111</v>
      </c>
      <c r="H87" s="16">
        <v>3480</v>
      </c>
      <c r="I87" s="17" t="s">
        <v>46</v>
      </c>
      <c r="J87" s="18">
        <v>2005761888</v>
      </c>
      <c r="K87" s="19">
        <v>2005761888</v>
      </c>
      <c r="L87" s="19">
        <v>0</v>
      </c>
      <c r="M87" s="19">
        <v>0</v>
      </c>
      <c r="N87" s="19">
        <v>2005761888</v>
      </c>
      <c r="O87" s="19">
        <v>0</v>
      </c>
      <c r="P87" s="19">
        <v>0</v>
      </c>
      <c r="Q87" s="19">
        <v>0</v>
      </c>
      <c r="R87" s="19">
        <v>324328669.51999998</v>
      </c>
      <c r="S87" s="19">
        <v>324328669.51999998</v>
      </c>
      <c r="T87" s="19">
        <v>1681433218.48</v>
      </c>
      <c r="U87" s="19">
        <v>1681433218.48</v>
      </c>
      <c r="V87" s="19">
        <v>0</v>
      </c>
      <c r="W87" s="19">
        <v>1681433218.48</v>
      </c>
      <c r="X87" s="20">
        <f t="shared" si="11"/>
        <v>0.16169849046408841</v>
      </c>
      <c r="Y87" s="20">
        <f t="shared" si="12"/>
        <v>0.16169849046408841</v>
      </c>
      <c r="Z87" s="20">
        <f t="shared" si="13"/>
        <v>0</v>
      </c>
      <c r="AA87" s="21">
        <f t="shared" si="14"/>
        <v>0.16169849046408841</v>
      </c>
    </row>
    <row r="88" spans="1:27" ht="30" outlineLevel="2" x14ac:dyDescent="0.25">
      <c r="A88" s="15" t="s">
        <v>270</v>
      </c>
      <c r="B88" s="16" t="s">
        <v>271</v>
      </c>
      <c r="C88" s="16" t="s">
        <v>33</v>
      </c>
      <c r="D88" s="16" t="s">
        <v>45</v>
      </c>
      <c r="E88" s="16"/>
      <c r="F88" s="16" t="s">
        <v>35</v>
      </c>
      <c r="G88" s="16">
        <v>1111</v>
      </c>
      <c r="H88" s="16">
        <v>3480</v>
      </c>
      <c r="I88" s="17" t="s">
        <v>46</v>
      </c>
      <c r="J88" s="18">
        <v>65715167</v>
      </c>
      <c r="K88" s="19">
        <v>65715167</v>
      </c>
      <c r="L88" s="19">
        <v>0</v>
      </c>
      <c r="M88" s="19">
        <v>0</v>
      </c>
      <c r="N88" s="19">
        <v>65715167</v>
      </c>
      <c r="O88" s="19">
        <v>0</v>
      </c>
      <c r="P88" s="19">
        <v>0</v>
      </c>
      <c r="Q88" s="19">
        <v>0</v>
      </c>
      <c r="R88" s="19">
        <v>10087603.84</v>
      </c>
      <c r="S88" s="19">
        <v>10087603.84</v>
      </c>
      <c r="T88" s="19">
        <v>55627563.159999996</v>
      </c>
      <c r="U88" s="19">
        <v>55627563.159999996</v>
      </c>
      <c r="V88" s="19">
        <v>0</v>
      </c>
      <c r="W88" s="19">
        <v>55627563.159999996</v>
      </c>
      <c r="X88" s="20">
        <f t="shared" si="11"/>
        <v>0.1535049563215749</v>
      </c>
      <c r="Y88" s="20">
        <f t="shared" si="12"/>
        <v>0.1535049563215749</v>
      </c>
      <c r="Z88" s="20">
        <f t="shared" si="13"/>
        <v>0</v>
      </c>
      <c r="AA88" s="21">
        <f t="shared" si="14"/>
        <v>0.1535049563215749</v>
      </c>
    </row>
    <row r="89" spans="1:27" ht="30" outlineLevel="2" x14ac:dyDescent="0.25">
      <c r="A89" s="15" t="s">
        <v>270</v>
      </c>
      <c r="B89" s="16" t="s">
        <v>275</v>
      </c>
      <c r="C89" s="16" t="s">
        <v>33</v>
      </c>
      <c r="D89" s="16" t="s">
        <v>45</v>
      </c>
      <c r="E89" s="16"/>
      <c r="F89" s="16" t="s">
        <v>35</v>
      </c>
      <c r="G89" s="16">
        <v>1111</v>
      </c>
      <c r="H89" s="16">
        <v>3480</v>
      </c>
      <c r="I89" s="17" t="s">
        <v>46</v>
      </c>
      <c r="J89" s="18">
        <v>1156463964</v>
      </c>
      <c r="K89" s="19">
        <v>1156463964</v>
      </c>
      <c r="L89" s="19">
        <v>0</v>
      </c>
      <c r="M89" s="19">
        <v>0</v>
      </c>
      <c r="N89" s="19">
        <v>1156463964</v>
      </c>
      <c r="O89" s="19">
        <v>0</v>
      </c>
      <c r="P89" s="19">
        <v>0</v>
      </c>
      <c r="Q89" s="19">
        <v>0</v>
      </c>
      <c r="R89" s="19">
        <v>181187607.78999999</v>
      </c>
      <c r="S89" s="19">
        <v>181187607.78999999</v>
      </c>
      <c r="T89" s="19">
        <v>975276356.21000004</v>
      </c>
      <c r="U89" s="19">
        <v>975276356.21000004</v>
      </c>
      <c r="V89" s="19">
        <v>0</v>
      </c>
      <c r="W89" s="19">
        <v>975276356.21000004</v>
      </c>
      <c r="X89" s="20">
        <f t="shared" si="11"/>
        <v>0.15667380344762735</v>
      </c>
      <c r="Y89" s="20">
        <f t="shared" si="12"/>
        <v>0.15667380344762735</v>
      </c>
      <c r="Z89" s="20">
        <f t="shared" si="13"/>
        <v>0</v>
      </c>
      <c r="AA89" s="21">
        <f t="shared" si="14"/>
        <v>0.15667380344762735</v>
      </c>
    </row>
    <row r="90" spans="1:27" ht="30" outlineLevel="2" x14ac:dyDescent="0.25">
      <c r="A90" s="15" t="s">
        <v>270</v>
      </c>
      <c r="B90" s="16" t="s">
        <v>300</v>
      </c>
      <c r="C90" s="16" t="s">
        <v>33</v>
      </c>
      <c r="D90" s="16" t="s">
        <v>45</v>
      </c>
      <c r="E90" s="16"/>
      <c r="F90" s="16" t="s">
        <v>35</v>
      </c>
      <c r="G90" s="16">
        <v>1111</v>
      </c>
      <c r="H90" s="16">
        <v>3480</v>
      </c>
      <c r="I90" s="17" t="s">
        <v>46</v>
      </c>
      <c r="J90" s="18">
        <v>229895435</v>
      </c>
      <c r="K90" s="19">
        <v>229895435</v>
      </c>
      <c r="L90" s="19">
        <v>0</v>
      </c>
      <c r="M90" s="19">
        <v>0</v>
      </c>
      <c r="N90" s="19">
        <v>229895435</v>
      </c>
      <c r="O90" s="19">
        <v>0</v>
      </c>
      <c r="P90" s="19">
        <v>0</v>
      </c>
      <c r="Q90" s="19">
        <v>0</v>
      </c>
      <c r="R90" s="19">
        <v>35604592.340000004</v>
      </c>
      <c r="S90" s="19">
        <v>35604592.340000004</v>
      </c>
      <c r="T90" s="19">
        <v>194290842.66</v>
      </c>
      <c r="U90" s="19">
        <v>194290842.66</v>
      </c>
      <c r="V90" s="19">
        <v>0</v>
      </c>
      <c r="W90" s="19">
        <v>194290842.66</v>
      </c>
      <c r="X90" s="20">
        <f t="shared" si="11"/>
        <v>0.15487298536397648</v>
      </c>
      <c r="Y90" s="20">
        <f t="shared" si="12"/>
        <v>0.15487298536397648</v>
      </c>
      <c r="Z90" s="20">
        <f t="shared" si="13"/>
        <v>0</v>
      </c>
      <c r="AA90" s="21">
        <f t="shared" si="14"/>
        <v>0.15487298536397648</v>
      </c>
    </row>
    <row r="91" spans="1:27" ht="30" outlineLevel="2" x14ac:dyDescent="0.25">
      <c r="A91" s="15" t="s">
        <v>308</v>
      </c>
      <c r="B91" s="16" t="s">
        <v>32</v>
      </c>
      <c r="C91" s="16" t="s">
        <v>33</v>
      </c>
      <c r="D91" s="16" t="s">
        <v>45</v>
      </c>
      <c r="E91" s="16"/>
      <c r="F91" s="16" t="s">
        <v>35</v>
      </c>
      <c r="G91" s="16">
        <v>1111</v>
      </c>
      <c r="H91" s="16">
        <v>3480</v>
      </c>
      <c r="I91" s="17" t="s">
        <v>46</v>
      </c>
      <c r="J91" s="18">
        <v>434087621</v>
      </c>
      <c r="K91" s="19">
        <v>434087621</v>
      </c>
      <c r="L91" s="19">
        <v>0</v>
      </c>
      <c r="M91" s="19">
        <v>0</v>
      </c>
      <c r="N91" s="19">
        <v>434087621</v>
      </c>
      <c r="O91" s="19">
        <v>0</v>
      </c>
      <c r="P91" s="19">
        <v>0</v>
      </c>
      <c r="Q91" s="19">
        <v>0</v>
      </c>
      <c r="R91" s="19">
        <v>61596692.170000002</v>
      </c>
      <c r="S91" s="19">
        <v>61596692.170000002</v>
      </c>
      <c r="T91" s="19">
        <v>372490928.82999998</v>
      </c>
      <c r="U91" s="19">
        <v>372490928.82999998</v>
      </c>
      <c r="V91" s="19">
        <v>0</v>
      </c>
      <c r="W91" s="19">
        <v>372490928.82999998</v>
      </c>
      <c r="X91" s="20">
        <f t="shared" si="11"/>
        <v>0.14189921386862125</v>
      </c>
      <c r="Y91" s="20">
        <f t="shared" si="12"/>
        <v>0.14189921386862125</v>
      </c>
      <c r="Z91" s="20">
        <f t="shared" si="13"/>
        <v>0</v>
      </c>
      <c r="AA91" s="21">
        <f t="shared" si="14"/>
        <v>0.14189921386862125</v>
      </c>
    </row>
    <row r="92" spans="1:27" ht="30" outlineLevel="2" x14ac:dyDescent="0.25">
      <c r="A92" s="15" t="s">
        <v>317</v>
      </c>
      <c r="B92" s="16" t="s">
        <v>32</v>
      </c>
      <c r="C92" s="16" t="s">
        <v>33</v>
      </c>
      <c r="D92" s="16" t="s">
        <v>45</v>
      </c>
      <c r="E92" s="16"/>
      <c r="F92" s="16" t="s">
        <v>35</v>
      </c>
      <c r="G92" s="16">
        <v>1111</v>
      </c>
      <c r="H92" s="16">
        <v>3480</v>
      </c>
      <c r="I92" s="17" t="s">
        <v>46</v>
      </c>
      <c r="J92" s="18">
        <v>1226011430</v>
      </c>
      <c r="K92" s="19">
        <v>1226011430</v>
      </c>
      <c r="L92" s="19">
        <v>0</v>
      </c>
      <c r="M92" s="19">
        <v>0</v>
      </c>
      <c r="N92" s="19">
        <v>1226011430</v>
      </c>
      <c r="O92" s="19">
        <v>0</v>
      </c>
      <c r="P92" s="19">
        <v>0</v>
      </c>
      <c r="Q92" s="19">
        <v>0</v>
      </c>
      <c r="R92" s="19">
        <v>190699780.13</v>
      </c>
      <c r="S92" s="19">
        <v>190699780.13</v>
      </c>
      <c r="T92" s="19">
        <v>1035311649.87</v>
      </c>
      <c r="U92" s="19">
        <v>1035311649.87</v>
      </c>
      <c r="V92" s="19">
        <v>0</v>
      </c>
      <c r="W92" s="19">
        <v>1035311649.87</v>
      </c>
      <c r="X92" s="20">
        <f t="shared" si="11"/>
        <v>0.15554486317472585</v>
      </c>
      <c r="Y92" s="20">
        <f t="shared" si="12"/>
        <v>0.15554486317472585</v>
      </c>
      <c r="Z92" s="20">
        <f t="shared" si="13"/>
        <v>0</v>
      </c>
      <c r="AA92" s="21">
        <f t="shared" si="14"/>
        <v>0.15554486317472585</v>
      </c>
    </row>
    <row r="93" spans="1:27" ht="30" outlineLevel="2" x14ac:dyDescent="0.25">
      <c r="A93" s="15" t="s">
        <v>332</v>
      </c>
      <c r="B93" s="16" t="s">
        <v>32</v>
      </c>
      <c r="C93" s="16" t="s">
        <v>33</v>
      </c>
      <c r="D93" s="16" t="s">
        <v>45</v>
      </c>
      <c r="E93" s="16"/>
      <c r="F93" s="16" t="s">
        <v>35</v>
      </c>
      <c r="G93" s="16">
        <v>1111</v>
      </c>
      <c r="H93" s="16">
        <v>3480</v>
      </c>
      <c r="I93" s="17" t="s">
        <v>46</v>
      </c>
      <c r="J93" s="18">
        <v>286970559</v>
      </c>
      <c r="K93" s="19">
        <v>286970559</v>
      </c>
      <c r="L93" s="19">
        <v>0</v>
      </c>
      <c r="M93" s="19">
        <v>0</v>
      </c>
      <c r="N93" s="19">
        <v>286970559</v>
      </c>
      <c r="O93" s="19">
        <v>0</v>
      </c>
      <c r="P93" s="19">
        <v>0</v>
      </c>
      <c r="Q93" s="19">
        <v>0</v>
      </c>
      <c r="R93" s="19">
        <v>44371482.770000003</v>
      </c>
      <c r="S93" s="19">
        <v>44371482.770000003</v>
      </c>
      <c r="T93" s="19">
        <v>242599076.22999999</v>
      </c>
      <c r="U93" s="19">
        <v>242599076.22999999</v>
      </c>
      <c r="V93" s="19">
        <v>0</v>
      </c>
      <c r="W93" s="19">
        <v>242599076.22999999</v>
      </c>
      <c r="X93" s="20">
        <f t="shared" si="11"/>
        <v>0.15462033082634097</v>
      </c>
      <c r="Y93" s="20">
        <f t="shared" si="12"/>
        <v>0.15462033082634097</v>
      </c>
      <c r="Z93" s="20">
        <f t="shared" si="13"/>
        <v>0</v>
      </c>
      <c r="AA93" s="21">
        <f t="shared" si="14"/>
        <v>0.15462033082634097</v>
      </c>
    </row>
    <row r="94" spans="1:27" ht="30" outlineLevel="2" x14ac:dyDescent="0.25">
      <c r="A94" s="15" t="s">
        <v>339</v>
      </c>
      <c r="B94" s="16" t="s">
        <v>32</v>
      </c>
      <c r="C94" s="16" t="s">
        <v>33</v>
      </c>
      <c r="D94" s="16" t="s">
        <v>45</v>
      </c>
      <c r="E94" s="16"/>
      <c r="F94" s="16" t="s">
        <v>35</v>
      </c>
      <c r="G94" s="16">
        <v>1111</v>
      </c>
      <c r="H94" s="16">
        <v>3480</v>
      </c>
      <c r="I94" s="17" t="s">
        <v>46</v>
      </c>
      <c r="J94" s="18">
        <v>4572940406</v>
      </c>
      <c r="K94" s="19">
        <v>4572940406</v>
      </c>
      <c r="L94" s="19">
        <v>0</v>
      </c>
      <c r="M94" s="19">
        <v>0</v>
      </c>
      <c r="N94" s="19">
        <v>4572940406</v>
      </c>
      <c r="O94" s="19">
        <v>0</v>
      </c>
      <c r="P94" s="19">
        <v>0</v>
      </c>
      <c r="Q94" s="19">
        <v>0</v>
      </c>
      <c r="R94" s="19">
        <v>725834099.17999995</v>
      </c>
      <c r="S94" s="19">
        <v>725834099.17999995</v>
      </c>
      <c r="T94" s="19">
        <v>3847106306.8200002</v>
      </c>
      <c r="U94" s="19">
        <v>3847106306.8200002</v>
      </c>
      <c r="V94" s="19">
        <v>0</v>
      </c>
      <c r="W94" s="19">
        <v>3847106306.8200002</v>
      </c>
      <c r="X94" s="20">
        <f t="shared" si="11"/>
        <v>0.15872371707001859</v>
      </c>
      <c r="Y94" s="20">
        <f t="shared" si="12"/>
        <v>0.15872371707001859</v>
      </c>
      <c r="Z94" s="20">
        <f t="shared" si="13"/>
        <v>0</v>
      </c>
      <c r="AA94" s="21">
        <f t="shared" si="14"/>
        <v>0.15872371707001859</v>
      </c>
    </row>
    <row r="95" spans="1:27" ht="30" outlineLevel="2" x14ac:dyDescent="0.25">
      <c r="A95" s="15" t="s">
        <v>347</v>
      </c>
      <c r="B95" s="16" t="s">
        <v>32</v>
      </c>
      <c r="C95" s="16" t="s">
        <v>33</v>
      </c>
      <c r="D95" s="16" t="s">
        <v>45</v>
      </c>
      <c r="E95" s="16"/>
      <c r="F95" s="16" t="s">
        <v>35</v>
      </c>
      <c r="G95" s="16">
        <v>1111</v>
      </c>
      <c r="H95" s="16">
        <v>3460</v>
      </c>
      <c r="I95" s="17" t="s">
        <v>46</v>
      </c>
      <c r="J95" s="18">
        <v>192907233</v>
      </c>
      <c r="K95" s="19">
        <v>192907233</v>
      </c>
      <c r="L95" s="19">
        <v>0</v>
      </c>
      <c r="M95" s="19">
        <v>0</v>
      </c>
      <c r="N95" s="19">
        <v>192907233</v>
      </c>
      <c r="O95" s="19">
        <v>0</v>
      </c>
      <c r="P95" s="19">
        <v>0</v>
      </c>
      <c r="Q95" s="19">
        <v>0</v>
      </c>
      <c r="R95" s="19">
        <v>34454410.460000001</v>
      </c>
      <c r="S95" s="19">
        <v>34454410.460000001</v>
      </c>
      <c r="T95" s="19">
        <v>158452822.53999999</v>
      </c>
      <c r="U95" s="19">
        <v>158452822.53999999</v>
      </c>
      <c r="V95" s="19">
        <v>0</v>
      </c>
      <c r="W95" s="19">
        <v>158452822.53999999</v>
      </c>
      <c r="X95" s="20">
        <f t="shared" si="11"/>
        <v>0.17860610991190776</v>
      </c>
      <c r="Y95" s="20">
        <f t="shared" si="12"/>
        <v>0.17860610991190776</v>
      </c>
      <c r="Z95" s="20">
        <f t="shared" si="13"/>
        <v>0</v>
      </c>
      <c r="AA95" s="21">
        <f t="shared" si="14"/>
        <v>0.17860610991190776</v>
      </c>
    </row>
    <row r="96" spans="1:27" ht="30" outlineLevel="2" x14ac:dyDescent="0.25">
      <c r="A96" s="15" t="s">
        <v>377</v>
      </c>
      <c r="B96" s="16" t="s">
        <v>271</v>
      </c>
      <c r="C96" s="16" t="s">
        <v>33</v>
      </c>
      <c r="D96" s="16" t="s">
        <v>45</v>
      </c>
      <c r="E96" s="16"/>
      <c r="F96" s="16">
        <v>280</v>
      </c>
      <c r="G96" s="16">
        <v>1111</v>
      </c>
      <c r="H96" s="16">
        <v>3410</v>
      </c>
      <c r="I96" s="17" t="s">
        <v>46</v>
      </c>
      <c r="J96" s="18">
        <v>9842120475</v>
      </c>
      <c r="K96" s="19">
        <v>9842120475</v>
      </c>
      <c r="L96" s="19">
        <v>0</v>
      </c>
      <c r="M96" s="19">
        <v>0</v>
      </c>
      <c r="N96" s="19">
        <v>9842120475</v>
      </c>
      <c r="O96" s="19">
        <v>0</v>
      </c>
      <c r="P96" s="19">
        <v>0</v>
      </c>
      <c r="Q96" s="19">
        <v>0</v>
      </c>
      <c r="R96" s="19">
        <v>1542756848.22</v>
      </c>
      <c r="S96" s="19">
        <v>1542756848.22</v>
      </c>
      <c r="T96" s="19">
        <v>8299363626.7799997</v>
      </c>
      <c r="U96" s="19">
        <v>8299363626.7799997</v>
      </c>
      <c r="V96" s="19">
        <v>0</v>
      </c>
      <c r="W96" s="19">
        <v>8299363626.7799997</v>
      </c>
      <c r="X96" s="20">
        <f t="shared" si="11"/>
        <v>0.15675045353679234</v>
      </c>
      <c r="Y96" s="20">
        <f t="shared" si="12"/>
        <v>0.15675045353679234</v>
      </c>
      <c r="Z96" s="20">
        <f t="shared" si="13"/>
        <v>0</v>
      </c>
      <c r="AA96" s="21">
        <f t="shared" si="14"/>
        <v>0.15675045353679234</v>
      </c>
    </row>
    <row r="97" spans="1:27" ht="30" outlineLevel="2" x14ac:dyDescent="0.25">
      <c r="A97" s="15" t="s">
        <v>377</v>
      </c>
      <c r="B97" s="16" t="s">
        <v>275</v>
      </c>
      <c r="C97" s="16" t="s">
        <v>33</v>
      </c>
      <c r="D97" s="16" t="s">
        <v>45</v>
      </c>
      <c r="E97" s="16"/>
      <c r="F97" s="16">
        <v>280</v>
      </c>
      <c r="G97" s="16">
        <v>1111</v>
      </c>
      <c r="H97" s="16">
        <v>3420</v>
      </c>
      <c r="I97" s="17" t="s">
        <v>46</v>
      </c>
      <c r="J97" s="18">
        <v>7937160585</v>
      </c>
      <c r="K97" s="19">
        <v>7937160585</v>
      </c>
      <c r="L97" s="19">
        <v>0</v>
      </c>
      <c r="M97" s="19">
        <v>0</v>
      </c>
      <c r="N97" s="19">
        <v>7937160585</v>
      </c>
      <c r="O97" s="19">
        <v>0</v>
      </c>
      <c r="P97" s="19">
        <v>0</v>
      </c>
      <c r="Q97" s="19">
        <v>0</v>
      </c>
      <c r="R97" s="19">
        <v>1247895727.98</v>
      </c>
      <c r="S97" s="19">
        <v>1247895727.98</v>
      </c>
      <c r="T97" s="19">
        <v>6689264857.0200005</v>
      </c>
      <c r="U97" s="19">
        <v>6689264857.0200005</v>
      </c>
      <c r="V97" s="19">
        <v>0</v>
      </c>
      <c r="W97" s="19">
        <v>6689264857.0200005</v>
      </c>
      <c r="X97" s="20">
        <f t="shared" si="11"/>
        <v>0.15722193278265392</v>
      </c>
      <c r="Y97" s="20">
        <f t="shared" si="12"/>
        <v>0.15722193278265392</v>
      </c>
      <c r="Z97" s="20">
        <f t="shared" si="13"/>
        <v>0</v>
      </c>
      <c r="AA97" s="21">
        <f t="shared" si="14"/>
        <v>0.15722193278265392</v>
      </c>
    </row>
    <row r="98" spans="1:27" ht="30" outlineLevel="2" x14ac:dyDescent="0.25">
      <c r="A98" s="15" t="s">
        <v>377</v>
      </c>
      <c r="B98" s="16" t="s">
        <v>300</v>
      </c>
      <c r="C98" s="16" t="s">
        <v>33</v>
      </c>
      <c r="D98" s="16" t="s">
        <v>45</v>
      </c>
      <c r="E98" s="16"/>
      <c r="F98" s="16">
        <v>280</v>
      </c>
      <c r="G98" s="16">
        <v>1111</v>
      </c>
      <c r="H98" s="16">
        <v>3420</v>
      </c>
      <c r="I98" s="17" t="s">
        <v>46</v>
      </c>
      <c r="J98" s="18">
        <v>3414752656</v>
      </c>
      <c r="K98" s="19">
        <v>3414752656</v>
      </c>
      <c r="L98" s="19">
        <v>0</v>
      </c>
      <c r="M98" s="19">
        <v>0</v>
      </c>
      <c r="N98" s="19">
        <v>3414752656</v>
      </c>
      <c r="O98" s="19">
        <v>0</v>
      </c>
      <c r="P98" s="19">
        <v>0</v>
      </c>
      <c r="Q98" s="19">
        <v>0</v>
      </c>
      <c r="R98" s="19">
        <v>544667977.17999995</v>
      </c>
      <c r="S98" s="19">
        <v>544667977.17999995</v>
      </c>
      <c r="T98" s="19">
        <v>2870084678.8200002</v>
      </c>
      <c r="U98" s="19">
        <v>2870084678.8200002</v>
      </c>
      <c r="V98" s="19">
        <v>0</v>
      </c>
      <c r="W98" s="19">
        <v>2870084678.8200002</v>
      </c>
      <c r="X98" s="20">
        <f t="shared" si="11"/>
        <v>0.15950437178018551</v>
      </c>
      <c r="Y98" s="20">
        <f t="shared" si="12"/>
        <v>0.15950437178018551</v>
      </c>
      <c r="Z98" s="20">
        <f t="shared" si="13"/>
        <v>0</v>
      </c>
      <c r="AA98" s="21">
        <f t="shared" si="14"/>
        <v>0.15950437178018551</v>
      </c>
    </row>
    <row r="99" spans="1:27" ht="30" outlineLevel="2" x14ac:dyDescent="0.25">
      <c r="A99" s="15" t="s">
        <v>377</v>
      </c>
      <c r="B99" s="16" t="s">
        <v>464</v>
      </c>
      <c r="C99" s="16" t="s">
        <v>33</v>
      </c>
      <c r="D99" s="16" t="s">
        <v>45</v>
      </c>
      <c r="E99" s="16"/>
      <c r="F99" s="16">
        <v>280</v>
      </c>
      <c r="G99" s="16">
        <v>1111</v>
      </c>
      <c r="H99" s="16">
        <v>3480</v>
      </c>
      <c r="I99" s="17" t="s">
        <v>46</v>
      </c>
      <c r="J99" s="18">
        <v>905617309</v>
      </c>
      <c r="K99" s="19">
        <v>905617309</v>
      </c>
      <c r="L99" s="19">
        <v>0</v>
      </c>
      <c r="M99" s="19">
        <v>0</v>
      </c>
      <c r="N99" s="19">
        <v>905617309</v>
      </c>
      <c r="O99" s="19">
        <v>0</v>
      </c>
      <c r="P99" s="19">
        <v>0</v>
      </c>
      <c r="Q99" s="19">
        <v>0</v>
      </c>
      <c r="R99" s="19">
        <v>137059130.93000001</v>
      </c>
      <c r="S99" s="19">
        <v>137059130.93000001</v>
      </c>
      <c r="T99" s="19">
        <v>768558178.07000005</v>
      </c>
      <c r="U99" s="19">
        <v>768558178.07000005</v>
      </c>
      <c r="V99" s="19">
        <v>0</v>
      </c>
      <c r="W99" s="19">
        <v>768558178.06999993</v>
      </c>
      <c r="X99" s="20">
        <f t="shared" si="11"/>
        <v>0.15134332081322885</v>
      </c>
      <c r="Y99" s="20">
        <f t="shared" si="12"/>
        <v>0.15134332081322885</v>
      </c>
      <c r="Z99" s="20">
        <f t="shared" si="13"/>
        <v>0</v>
      </c>
      <c r="AA99" s="21">
        <f t="shared" si="14"/>
        <v>0.15134332081322885</v>
      </c>
    </row>
    <row r="100" spans="1:27" ht="30" outlineLevel="2" x14ac:dyDescent="0.25">
      <c r="A100" s="15" t="s">
        <v>377</v>
      </c>
      <c r="B100" s="16" t="s">
        <v>485</v>
      </c>
      <c r="C100" s="16" t="s">
        <v>33</v>
      </c>
      <c r="D100" s="16" t="s">
        <v>45</v>
      </c>
      <c r="E100" s="16"/>
      <c r="F100" s="16">
        <v>280</v>
      </c>
      <c r="G100" s="16">
        <v>1111</v>
      </c>
      <c r="H100" s="16">
        <v>3480</v>
      </c>
      <c r="I100" s="17" t="s">
        <v>46</v>
      </c>
      <c r="J100" s="18">
        <v>2397821502</v>
      </c>
      <c r="K100" s="19">
        <v>2397821502</v>
      </c>
      <c r="L100" s="19">
        <v>0</v>
      </c>
      <c r="M100" s="19">
        <v>0</v>
      </c>
      <c r="N100" s="19">
        <v>2397821502</v>
      </c>
      <c r="O100" s="19">
        <v>0</v>
      </c>
      <c r="P100" s="19">
        <v>0</v>
      </c>
      <c r="Q100" s="19">
        <v>0</v>
      </c>
      <c r="R100" s="19">
        <v>379514893.08999997</v>
      </c>
      <c r="S100" s="19">
        <v>379514893.08999997</v>
      </c>
      <c r="T100" s="19">
        <v>2018306608.9100001</v>
      </c>
      <c r="U100" s="19">
        <v>2018306608.9100001</v>
      </c>
      <c r="V100" s="19">
        <v>0</v>
      </c>
      <c r="W100" s="19">
        <v>2018306608.9100001</v>
      </c>
      <c r="X100" s="20">
        <f t="shared" si="11"/>
        <v>0.15827487274321722</v>
      </c>
      <c r="Y100" s="20">
        <f t="shared" si="12"/>
        <v>0.15827487274321722</v>
      </c>
      <c r="Z100" s="20">
        <f t="shared" si="13"/>
        <v>0</v>
      </c>
      <c r="AA100" s="21">
        <f t="shared" si="14"/>
        <v>0.15827487274321722</v>
      </c>
    </row>
    <row r="101" spans="1:27" outlineLevel="1" x14ac:dyDescent="0.25">
      <c r="A101" s="22"/>
      <c r="B101" s="23"/>
      <c r="C101" s="23"/>
      <c r="D101" s="23" t="s">
        <v>507</v>
      </c>
      <c r="E101" s="23"/>
      <c r="F101" s="23"/>
      <c r="G101" s="23"/>
      <c r="H101" s="23"/>
      <c r="I101" s="24"/>
      <c r="J101" s="25">
        <f t="shared" ref="J101:W101" si="16">SUBTOTAL(9,J86:J100)</f>
        <v>36243733642</v>
      </c>
      <c r="K101" s="26">
        <f t="shared" si="16"/>
        <v>36243733642</v>
      </c>
      <c r="L101" s="26">
        <f t="shared" si="16"/>
        <v>0</v>
      </c>
      <c r="M101" s="26">
        <f t="shared" si="16"/>
        <v>0</v>
      </c>
      <c r="N101" s="26">
        <f t="shared" si="16"/>
        <v>36243733642</v>
      </c>
      <c r="O101" s="26">
        <f t="shared" si="16"/>
        <v>0</v>
      </c>
      <c r="P101" s="26">
        <f t="shared" si="16"/>
        <v>0</v>
      </c>
      <c r="Q101" s="26">
        <f t="shared" si="16"/>
        <v>0</v>
      </c>
      <c r="R101" s="26">
        <f t="shared" si="16"/>
        <v>5705028889.6700001</v>
      </c>
      <c r="S101" s="26">
        <f t="shared" si="16"/>
        <v>5705028889.6700001</v>
      </c>
      <c r="T101" s="26">
        <f t="shared" si="16"/>
        <v>30538704752.329998</v>
      </c>
      <c r="U101" s="26">
        <f t="shared" si="16"/>
        <v>30538704752.329998</v>
      </c>
      <c r="V101" s="26">
        <f t="shared" si="16"/>
        <v>0</v>
      </c>
      <c r="W101" s="26">
        <f t="shared" si="16"/>
        <v>30538704752.329998</v>
      </c>
      <c r="X101" s="27">
        <f t="shared" si="11"/>
        <v>0.15740731752478429</v>
      </c>
      <c r="Y101" s="27">
        <f t="shared" si="12"/>
        <v>0.15740731752478429</v>
      </c>
      <c r="Z101" s="27">
        <f t="shared" si="13"/>
        <v>0</v>
      </c>
      <c r="AA101" s="28">
        <f t="shared" si="14"/>
        <v>0.15740731752478429</v>
      </c>
    </row>
    <row r="102" spans="1:27" outlineLevel="2" x14ac:dyDescent="0.25">
      <c r="A102" s="15" t="s">
        <v>31</v>
      </c>
      <c r="B102" s="16" t="s">
        <v>32</v>
      </c>
      <c r="C102" s="16" t="s">
        <v>33</v>
      </c>
      <c r="D102" s="16" t="s">
        <v>47</v>
      </c>
      <c r="E102" s="16"/>
      <c r="F102" s="16" t="s">
        <v>35</v>
      </c>
      <c r="G102" s="16">
        <v>1111</v>
      </c>
      <c r="H102" s="16">
        <v>3480</v>
      </c>
      <c r="I102" s="17" t="s">
        <v>48</v>
      </c>
      <c r="J102" s="18">
        <v>572743814</v>
      </c>
      <c r="K102" s="19">
        <v>572743814</v>
      </c>
      <c r="L102" s="19">
        <v>0</v>
      </c>
      <c r="M102" s="19">
        <v>0</v>
      </c>
      <c r="N102" s="19">
        <v>572743814</v>
      </c>
      <c r="O102" s="19">
        <v>0</v>
      </c>
      <c r="P102" s="19">
        <v>0</v>
      </c>
      <c r="Q102" s="19">
        <v>0</v>
      </c>
      <c r="R102" s="19">
        <v>0</v>
      </c>
      <c r="S102" s="19">
        <v>0</v>
      </c>
      <c r="T102" s="19">
        <v>572743814</v>
      </c>
      <c r="U102" s="19">
        <v>572743814</v>
      </c>
      <c r="V102" s="19">
        <v>0</v>
      </c>
      <c r="W102" s="19">
        <v>572743814</v>
      </c>
      <c r="X102" s="20">
        <f t="shared" si="11"/>
        <v>0</v>
      </c>
      <c r="Y102" s="20">
        <f t="shared" si="12"/>
        <v>0</v>
      </c>
      <c r="Z102" s="20">
        <f t="shared" si="13"/>
        <v>0</v>
      </c>
      <c r="AA102" s="21">
        <f t="shared" si="14"/>
        <v>0</v>
      </c>
    </row>
    <row r="103" spans="1:27" outlineLevel="2" x14ac:dyDescent="0.25">
      <c r="A103" s="15" t="s">
        <v>196</v>
      </c>
      <c r="B103" s="16" t="s">
        <v>32</v>
      </c>
      <c r="C103" s="16" t="s">
        <v>33</v>
      </c>
      <c r="D103" s="16" t="s">
        <v>47</v>
      </c>
      <c r="E103" s="16"/>
      <c r="F103" s="16" t="s">
        <v>35</v>
      </c>
      <c r="G103" s="16">
        <v>1111</v>
      </c>
      <c r="H103" s="16">
        <v>3480</v>
      </c>
      <c r="I103" s="17" t="s">
        <v>48</v>
      </c>
      <c r="J103" s="18">
        <v>820885488</v>
      </c>
      <c r="K103" s="19">
        <v>820885488</v>
      </c>
      <c r="L103" s="19">
        <v>0</v>
      </c>
      <c r="M103" s="19">
        <v>0</v>
      </c>
      <c r="N103" s="19">
        <v>820885488</v>
      </c>
      <c r="O103" s="19">
        <v>0</v>
      </c>
      <c r="P103" s="19">
        <v>0</v>
      </c>
      <c r="Q103" s="19">
        <v>0</v>
      </c>
      <c r="R103" s="19">
        <v>12767.31</v>
      </c>
      <c r="S103" s="19">
        <v>12767.31</v>
      </c>
      <c r="T103" s="19">
        <v>820872720.69000006</v>
      </c>
      <c r="U103" s="19">
        <v>820872720.69000006</v>
      </c>
      <c r="V103" s="19">
        <v>0</v>
      </c>
      <c r="W103" s="19">
        <v>820872720.69000006</v>
      </c>
      <c r="X103" s="20">
        <f t="shared" si="11"/>
        <v>1.5553095025599963E-5</v>
      </c>
      <c r="Y103" s="20">
        <f t="shared" si="12"/>
        <v>1.5553095025599963E-5</v>
      </c>
      <c r="Z103" s="20">
        <f t="shared" si="13"/>
        <v>0</v>
      </c>
      <c r="AA103" s="21">
        <f t="shared" si="14"/>
        <v>1.5553095025599963E-5</v>
      </c>
    </row>
    <row r="104" spans="1:27" outlineLevel="2" x14ac:dyDescent="0.25">
      <c r="A104" s="15" t="s">
        <v>270</v>
      </c>
      <c r="B104" s="16" t="s">
        <v>271</v>
      </c>
      <c r="C104" s="16" t="s">
        <v>33</v>
      </c>
      <c r="D104" s="16" t="s">
        <v>47</v>
      </c>
      <c r="E104" s="16"/>
      <c r="F104" s="16" t="s">
        <v>35</v>
      </c>
      <c r="G104" s="16">
        <v>1111</v>
      </c>
      <c r="H104" s="16">
        <v>3480</v>
      </c>
      <c r="I104" s="17" t="s">
        <v>48</v>
      </c>
      <c r="J104" s="18">
        <v>25291263</v>
      </c>
      <c r="K104" s="19">
        <v>25291263</v>
      </c>
      <c r="L104" s="19">
        <v>0</v>
      </c>
      <c r="M104" s="19">
        <v>0</v>
      </c>
      <c r="N104" s="19">
        <v>25291263</v>
      </c>
      <c r="O104" s="19">
        <v>0</v>
      </c>
      <c r="P104" s="19">
        <v>0</v>
      </c>
      <c r="Q104" s="19">
        <v>0</v>
      </c>
      <c r="R104" s="19">
        <v>0</v>
      </c>
      <c r="S104" s="19">
        <v>0</v>
      </c>
      <c r="T104" s="19">
        <v>25291263</v>
      </c>
      <c r="U104" s="19">
        <v>25291263</v>
      </c>
      <c r="V104" s="19">
        <v>0</v>
      </c>
      <c r="W104" s="19">
        <v>25291263</v>
      </c>
      <c r="X104" s="20">
        <f t="shared" si="11"/>
        <v>0</v>
      </c>
      <c r="Y104" s="20">
        <f t="shared" si="12"/>
        <v>0</v>
      </c>
      <c r="Z104" s="20">
        <f t="shared" si="13"/>
        <v>0</v>
      </c>
      <c r="AA104" s="21">
        <f t="shared" si="14"/>
        <v>0</v>
      </c>
    </row>
    <row r="105" spans="1:27" outlineLevel="2" x14ac:dyDescent="0.25">
      <c r="A105" s="15" t="s">
        <v>270</v>
      </c>
      <c r="B105" s="16" t="s">
        <v>275</v>
      </c>
      <c r="C105" s="16" t="s">
        <v>33</v>
      </c>
      <c r="D105" s="16" t="s">
        <v>47</v>
      </c>
      <c r="E105" s="16"/>
      <c r="F105" s="16" t="s">
        <v>35</v>
      </c>
      <c r="G105" s="16">
        <v>1111</v>
      </c>
      <c r="H105" s="16">
        <v>3480</v>
      </c>
      <c r="I105" s="17" t="s">
        <v>48</v>
      </c>
      <c r="J105" s="18">
        <v>470811281</v>
      </c>
      <c r="K105" s="19">
        <v>470811281</v>
      </c>
      <c r="L105" s="19">
        <v>0</v>
      </c>
      <c r="M105" s="19">
        <v>0</v>
      </c>
      <c r="N105" s="19">
        <v>470811281</v>
      </c>
      <c r="O105" s="19">
        <v>0</v>
      </c>
      <c r="P105" s="19">
        <v>0</v>
      </c>
      <c r="Q105" s="19">
        <v>0</v>
      </c>
      <c r="R105" s="19">
        <v>80753.16</v>
      </c>
      <c r="S105" s="19">
        <v>80753.16</v>
      </c>
      <c r="T105" s="19">
        <v>470730527.83999997</v>
      </c>
      <c r="U105" s="19">
        <v>470730527.83999997</v>
      </c>
      <c r="V105" s="19">
        <v>0</v>
      </c>
      <c r="W105" s="19">
        <v>470730527.83999997</v>
      </c>
      <c r="X105" s="20">
        <f t="shared" si="11"/>
        <v>1.7151916969466158E-4</v>
      </c>
      <c r="Y105" s="20">
        <f t="shared" si="12"/>
        <v>1.7151916969466158E-4</v>
      </c>
      <c r="Z105" s="20">
        <f t="shared" si="13"/>
        <v>0</v>
      </c>
      <c r="AA105" s="21">
        <f t="shared" si="14"/>
        <v>1.7151916969466158E-4</v>
      </c>
    </row>
    <row r="106" spans="1:27" outlineLevel="2" x14ac:dyDescent="0.25">
      <c r="A106" s="15" t="s">
        <v>270</v>
      </c>
      <c r="B106" s="16" t="s">
        <v>300</v>
      </c>
      <c r="C106" s="16" t="s">
        <v>33</v>
      </c>
      <c r="D106" s="16" t="s">
        <v>47</v>
      </c>
      <c r="E106" s="16"/>
      <c r="F106" s="16" t="s">
        <v>35</v>
      </c>
      <c r="G106" s="16">
        <v>1111</v>
      </c>
      <c r="H106" s="16">
        <v>3480</v>
      </c>
      <c r="I106" s="17" t="s">
        <v>48</v>
      </c>
      <c r="J106" s="18">
        <v>93619669</v>
      </c>
      <c r="K106" s="19">
        <v>93619669</v>
      </c>
      <c r="L106" s="19">
        <v>0</v>
      </c>
      <c r="M106" s="19">
        <v>0</v>
      </c>
      <c r="N106" s="19">
        <v>93619669</v>
      </c>
      <c r="O106" s="19">
        <v>0</v>
      </c>
      <c r="P106" s="19">
        <v>0</v>
      </c>
      <c r="Q106" s="19">
        <v>0</v>
      </c>
      <c r="R106" s="19">
        <v>0</v>
      </c>
      <c r="S106" s="19">
        <v>0</v>
      </c>
      <c r="T106" s="19">
        <v>93619669</v>
      </c>
      <c r="U106" s="19">
        <v>93619669</v>
      </c>
      <c r="V106" s="19">
        <v>0</v>
      </c>
      <c r="W106" s="19">
        <v>93619669</v>
      </c>
      <c r="X106" s="20">
        <f t="shared" si="11"/>
        <v>0</v>
      </c>
      <c r="Y106" s="20">
        <f t="shared" si="12"/>
        <v>0</v>
      </c>
      <c r="Z106" s="20">
        <f t="shared" si="13"/>
        <v>0</v>
      </c>
      <c r="AA106" s="21">
        <f t="shared" si="14"/>
        <v>0</v>
      </c>
    </row>
    <row r="107" spans="1:27" outlineLevel="2" x14ac:dyDescent="0.25">
      <c r="A107" s="15" t="s">
        <v>308</v>
      </c>
      <c r="B107" s="16" t="s">
        <v>32</v>
      </c>
      <c r="C107" s="16" t="s">
        <v>33</v>
      </c>
      <c r="D107" s="16" t="s">
        <v>47</v>
      </c>
      <c r="E107" s="16"/>
      <c r="F107" s="16" t="s">
        <v>35</v>
      </c>
      <c r="G107" s="16">
        <v>1111</v>
      </c>
      <c r="H107" s="16">
        <v>3480</v>
      </c>
      <c r="I107" s="17" t="s">
        <v>48</v>
      </c>
      <c r="J107" s="18">
        <v>151577633</v>
      </c>
      <c r="K107" s="19">
        <v>151577633</v>
      </c>
      <c r="L107" s="19">
        <v>0</v>
      </c>
      <c r="M107" s="19">
        <v>0</v>
      </c>
      <c r="N107" s="19">
        <v>151577633</v>
      </c>
      <c r="O107" s="19">
        <v>0</v>
      </c>
      <c r="P107" s="19">
        <v>0</v>
      </c>
      <c r="Q107" s="19">
        <v>0</v>
      </c>
      <c r="R107" s="19">
        <v>0</v>
      </c>
      <c r="S107" s="19">
        <v>0</v>
      </c>
      <c r="T107" s="19">
        <v>151577633</v>
      </c>
      <c r="U107" s="19">
        <v>151577633</v>
      </c>
      <c r="V107" s="19">
        <v>0</v>
      </c>
      <c r="W107" s="19">
        <v>151577633</v>
      </c>
      <c r="X107" s="20">
        <f t="shared" si="11"/>
        <v>0</v>
      </c>
      <c r="Y107" s="20">
        <f t="shared" si="12"/>
        <v>0</v>
      </c>
      <c r="Z107" s="20">
        <f t="shared" si="13"/>
        <v>0</v>
      </c>
      <c r="AA107" s="21">
        <f t="shared" si="14"/>
        <v>0</v>
      </c>
    </row>
    <row r="108" spans="1:27" outlineLevel="2" x14ac:dyDescent="0.25">
      <c r="A108" s="15" t="s">
        <v>317</v>
      </c>
      <c r="B108" s="16" t="s">
        <v>32</v>
      </c>
      <c r="C108" s="16" t="s">
        <v>33</v>
      </c>
      <c r="D108" s="16" t="s">
        <v>47</v>
      </c>
      <c r="E108" s="16"/>
      <c r="F108" s="16" t="s">
        <v>35</v>
      </c>
      <c r="G108" s="16">
        <v>1111</v>
      </c>
      <c r="H108" s="16">
        <v>3480</v>
      </c>
      <c r="I108" s="17" t="s">
        <v>48</v>
      </c>
      <c r="J108" s="18">
        <v>456473856</v>
      </c>
      <c r="K108" s="19">
        <v>456473856</v>
      </c>
      <c r="L108" s="19">
        <v>0</v>
      </c>
      <c r="M108" s="19">
        <v>0</v>
      </c>
      <c r="N108" s="19">
        <v>456473856</v>
      </c>
      <c r="O108" s="19">
        <v>0</v>
      </c>
      <c r="P108" s="19">
        <v>0</v>
      </c>
      <c r="Q108" s="19">
        <v>0</v>
      </c>
      <c r="R108" s="19">
        <v>0</v>
      </c>
      <c r="S108" s="19">
        <v>0</v>
      </c>
      <c r="T108" s="19">
        <v>456473856</v>
      </c>
      <c r="U108" s="19">
        <v>456473856</v>
      </c>
      <c r="V108" s="19">
        <v>0</v>
      </c>
      <c r="W108" s="19">
        <v>456473856</v>
      </c>
      <c r="X108" s="20">
        <f t="shared" si="11"/>
        <v>0</v>
      </c>
      <c r="Y108" s="20">
        <f t="shared" si="12"/>
        <v>0</v>
      </c>
      <c r="Z108" s="20">
        <f t="shared" si="13"/>
        <v>0</v>
      </c>
      <c r="AA108" s="21">
        <f t="shared" si="14"/>
        <v>0</v>
      </c>
    </row>
    <row r="109" spans="1:27" outlineLevel="2" x14ac:dyDescent="0.25">
      <c r="A109" s="15" t="s">
        <v>332</v>
      </c>
      <c r="B109" s="16" t="s">
        <v>32</v>
      </c>
      <c r="C109" s="16" t="s">
        <v>33</v>
      </c>
      <c r="D109" s="16" t="s">
        <v>47</v>
      </c>
      <c r="E109" s="16"/>
      <c r="F109" s="16" t="s">
        <v>35</v>
      </c>
      <c r="G109" s="16">
        <v>1111</v>
      </c>
      <c r="H109" s="16">
        <v>3480</v>
      </c>
      <c r="I109" s="17" t="s">
        <v>48</v>
      </c>
      <c r="J109" s="18">
        <v>115148385</v>
      </c>
      <c r="K109" s="19">
        <v>115148385</v>
      </c>
      <c r="L109" s="19">
        <v>0</v>
      </c>
      <c r="M109" s="19">
        <v>0</v>
      </c>
      <c r="N109" s="19">
        <v>115148385</v>
      </c>
      <c r="O109" s="19">
        <v>0</v>
      </c>
      <c r="P109" s="19">
        <v>0</v>
      </c>
      <c r="Q109" s="19">
        <v>0</v>
      </c>
      <c r="R109" s="19">
        <v>84249.72</v>
      </c>
      <c r="S109" s="19">
        <v>84249.72</v>
      </c>
      <c r="T109" s="19">
        <v>115064135.28</v>
      </c>
      <c r="U109" s="19">
        <v>115064135.28</v>
      </c>
      <c r="V109" s="19">
        <v>0</v>
      </c>
      <c r="W109" s="19">
        <v>115064135.28</v>
      </c>
      <c r="X109" s="20">
        <f t="shared" si="11"/>
        <v>7.3166219395955925E-4</v>
      </c>
      <c r="Y109" s="20">
        <f t="shared" si="12"/>
        <v>7.3166219395955925E-4</v>
      </c>
      <c r="Z109" s="20">
        <f t="shared" si="13"/>
        <v>0</v>
      </c>
      <c r="AA109" s="21">
        <f t="shared" si="14"/>
        <v>7.3166219395955925E-4</v>
      </c>
    </row>
    <row r="110" spans="1:27" outlineLevel="2" x14ac:dyDescent="0.25">
      <c r="A110" s="15" t="s">
        <v>339</v>
      </c>
      <c r="B110" s="16" t="s">
        <v>32</v>
      </c>
      <c r="C110" s="16" t="s">
        <v>33</v>
      </c>
      <c r="D110" s="16" t="s">
        <v>47</v>
      </c>
      <c r="E110" s="16"/>
      <c r="F110" s="16" t="s">
        <v>35</v>
      </c>
      <c r="G110" s="16">
        <v>1111</v>
      </c>
      <c r="H110" s="16">
        <v>3480</v>
      </c>
      <c r="I110" s="17" t="s">
        <v>48</v>
      </c>
      <c r="J110" s="18">
        <v>1995371392</v>
      </c>
      <c r="K110" s="19">
        <v>1995371392</v>
      </c>
      <c r="L110" s="19">
        <v>0</v>
      </c>
      <c r="M110" s="19">
        <v>0</v>
      </c>
      <c r="N110" s="19">
        <v>1995371392</v>
      </c>
      <c r="O110" s="19">
        <v>0</v>
      </c>
      <c r="P110" s="19">
        <v>0</v>
      </c>
      <c r="Q110" s="19">
        <v>0</v>
      </c>
      <c r="R110" s="19">
        <v>2016259.73</v>
      </c>
      <c r="S110" s="19">
        <v>2016259.73</v>
      </c>
      <c r="T110" s="19">
        <v>1993355132.27</v>
      </c>
      <c r="U110" s="19">
        <v>1993355132.27</v>
      </c>
      <c r="V110" s="19">
        <v>0</v>
      </c>
      <c r="W110" s="19">
        <v>1993355132.27</v>
      </c>
      <c r="X110" s="20">
        <f t="shared" si="11"/>
        <v>1.010468396050854E-3</v>
      </c>
      <c r="Y110" s="20">
        <f t="shared" si="12"/>
        <v>1.010468396050854E-3</v>
      </c>
      <c r="Z110" s="20">
        <f t="shared" si="13"/>
        <v>0</v>
      </c>
      <c r="AA110" s="21">
        <f t="shared" si="14"/>
        <v>1.010468396050854E-3</v>
      </c>
    </row>
    <row r="111" spans="1:27" outlineLevel="2" x14ac:dyDescent="0.25">
      <c r="A111" s="15" t="s">
        <v>347</v>
      </c>
      <c r="B111" s="16" t="s">
        <v>32</v>
      </c>
      <c r="C111" s="16" t="s">
        <v>33</v>
      </c>
      <c r="D111" s="16" t="s">
        <v>47</v>
      </c>
      <c r="E111" s="16"/>
      <c r="F111" s="16" t="s">
        <v>35</v>
      </c>
      <c r="G111" s="16">
        <v>1111</v>
      </c>
      <c r="H111" s="16">
        <v>3460</v>
      </c>
      <c r="I111" s="17" t="s">
        <v>48</v>
      </c>
      <c r="J111" s="18">
        <v>81549822</v>
      </c>
      <c r="K111" s="19">
        <v>81549822</v>
      </c>
      <c r="L111" s="19">
        <v>0</v>
      </c>
      <c r="M111" s="19">
        <v>0</v>
      </c>
      <c r="N111" s="19">
        <v>81549822</v>
      </c>
      <c r="O111" s="19">
        <v>0</v>
      </c>
      <c r="P111" s="19">
        <v>0</v>
      </c>
      <c r="Q111" s="19">
        <v>0</v>
      </c>
      <c r="R111" s="19">
        <v>0</v>
      </c>
      <c r="S111" s="19">
        <v>0</v>
      </c>
      <c r="T111" s="19">
        <v>81549822</v>
      </c>
      <c r="U111" s="19">
        <v>81549822</v>
      </c>
      <c r="V111" s="19">
        <v>0</v>
      </c>
      <c r="W111" s="19">
        <v>81549822</v>
      </c>
      <c r="X111" s="20">
        <f t="shared" si="11"/>
        <v>0</v>
      </c>
      <c r="Y111" s="20">
        <f t="shared" si="12"/>
        <v>0</v>
      </c>
      <c r="Z111" s="20">
        <f t="shared" si="13"/>
        <v>0</v>
      </c>
      <c r="AA111" s="21">
        <f t="shared" si="14"/>
        <v>0</v>
      </c>
    </row>
    <row r="112" spans="1:27" outlineLevel="2" x14ac:dyDescent="0.25">
      <c r="A112" s="15" t="s">
        <v>377</v>
      </c>
      <c r="B112" s="16" t="s">
        <v>271</v>
      </c>
      <c r="C112" s="16" t="s">
        <v>33</v>
      </c>
      <c r="D112" s="16" t="s">
        <v>47</v>
      </c>
      <c r="E112" s="16"/>
      <c r="F112" s="16">
        <v>280</v>
      </c>
      <c r="G112" s="16">
        <v>1111</v>
      </c>
      <c r="H112" s="16">
        <v>3410</v>
      </c>
      <c r="I112" s="17" t="s">
        <v>48</v>
      </c>
      <c r="J112" s="18">
        <v>38033769067</v>
      </c>
      <c r="K112" s="19">
        <v>38033769067</v>
      </c>
      <c r="L112" s="19">
        <v>0</v>
      </c>
      <c r="M112" s="19">
        <v>0</v>
      </c>
      <c r="N112" s="19">
        <v>38033769067</v>
      </c>
      <c r="O112" s="19">
        <v>0</v>
      </c>
      <c r="P112" s="19">
        <v>121993774.34</v>
      </c>
      <c r="Q112" s="19">
        <v>0</v>
      </c>
      <c r="R112" s="19">
        <v>67542249.549999997</v>
      </c>
      <c r="S112" s="19">
        <v>67542249.549999997</v>
      </c>
      <c r="T112" s="19">
        <v>37844233043.110001</v>
      </c>
      <c r="U112" s="19">
        <v>37844233043.110001</v>
      </c>
      <c r="V112" s="19">
        <v>0</v>
      </c>
      <c r="W112" s="19">
        <v>37844233043.110001</v>
      </c>
      <c r="X112" s="20">
        <f t="shared" si="11"/>
        <v>1.775849493933091E-3</v>
      </c>
      <c r="Y112" s="20">
        <f t="shared" si="12"/>
        <v>1.775849493933091E-3</v>
      </c>
      <c r="Z112" s="20">
        <f t="shared" si="13"/>
        <v>3.2075120960296283E-3</v>
      </c>
      <c r="AA112" s="21">
        <f t="shared" si="14"/>
        <v>4.9833615899627197E-3</v>
      </c>
    </row>
    <row r="113" spans="1:27" outlineLevel="2" x14ac:dyDescent="0.25">
      <c r="A113" s="15" t="s">
        <v>377</v>
      </c>
      <c r="B113" s="16" t="s">
        <v>275</v>
      </c>
      <c r="C113" s="16" t="s">
        <v>33</v>
      </c>
      <c r="D113" s="16" t="s">
        <v>47</v>
      </c>
      <c r="E113" s="16"/>
      <c r="F113" s="16">
        <v>280</v>
      </c>
      <c r="G113" s="16">
        <v>1111</v>
      </c>
      <c r="H113" s="16">
        <v>3420</v>
      </c>
      <c r="I113" s="17" t="s">
        <v>48</v>
      </c>
      <c r="J113" s="18">
        <v>17288703654</v>
      </c>
      <c r="K113" s="19">
        <v>17288703654</v>
      </c>
      <c r="L113" s="19">
        <v>0</v>
      </c>
      <c r="M113" s="19">
        <v>0</v>
      </c>
      <c r="N113" s="19">
        <v>17288703654</v>
      </c>
      <c r="O113" s="19">
        <v>0</v>
      </c>
      <c r="P113" s="19">
        <v>57652831.700000003</v>
      </c>
      <c r="Q113" s="19">
        <v>0</v>
      </c>
      <c r="R113" s="19">
        <v>30566803.309999999</v>
      </c>
      <c r="S113" s="19">
        <v>30566803.309999999</v>
      </c>
      <c r="T113" s="19">
        <v>17200484018.990002</v>
      </c>
      <c r="U113" s="19">
        <v>17200484018.990002</v>
      </c>
      <c r="V113" s="19">
        <v>0</v>
      </c>
      <c r="W113" s="19">
        <v>17200484018.989998</v>
      </c>
      <c r="X113" s="20">
        <f t="shared" si="11"/>
        <v>1.7680217049083325E-3</v>
      </c>
      <c r="Y113" s="20">
        <f t="shared" si="12"/>
        <v>1.7680217049083325E-3</v>
      </c>
      <c r="Z113" s="20">
        <f t="shared" si="13"/>
        <v>3.3347110838273381E-3</v>
      </c>
      <c r="AA113" s="21">
        <f t="shared" si="14"/>
        <v>5.102732788735671E-3</v>
      </c>
    </row>
    <row r="114" spans="1:27" outlineLevel="2" x14ac:dyDescent="0.25">
      <c r="A114" s="15" t="s">
        <v>377</v>
      </c>
      <c r="B114" s="16" t="s">
        <v>300</v>
      </c>
      <c r="C114" s="16" t="s">
        <v>33</v>
      </c>
      <c r="D114" s="16" t="s">
        <v>47</v>
      </c>
      <c r="E114" s="16"/>
      <c r="F114" s="16">
        <v>280</v>
      </c>
      <c r="G114" s="16">
        <v>1111</v>
      </c>
      <c r="H114" s="16">
        <v>3420</v>
      </c>
      <c r="I114" s="17" t="s">
        <v>48</v>
      </c>
      <c r="J114" s="18">
        <v>8784286116</v>
      </c>
      <c r="K114" s="19">
        <v>8784286116</v>
      </c>
      <c r="L114" s="19">
        <v>0</v>
      </c>
      <c r="M114" s="19">
        <v>0</v>
      </c>
      <c r="N114" s="19">
        <v>8784286116</v>
      </c>
      <c r="O114" s="19">
        <v>0</v>
      </c>
      <c r="P114" s="19">
        <v>26174082.399999999</v>
      </c>
      <c r="Q114" s="19">
        <v>0</v>
      </c>
      <c r="R114" s="19">
        <v>14065706.699999999</v>
      </c>
      <c r="S114" s="19">
        <v>14065706.699999999</v>
      </c>
      <c r="T114" s="19">
        <v>8744046326.8999996</v>
      </c>
      <c r="U114" s="19">
        <v>8744046326.8999996</v>
      </c>
      <c r="V114" s="19">
        <v>0</v>
      </c>
      <c r="W114" s="19">
        <v>8744046326.8999996</v>
      </c>
      <c r="X114" s="20">
        <f t="shared" si="11"/>
        <v>1.6012350365478462E-3</v>
      </c>
      <c r="Y114" s="20">
        <f t="shared" si="12"/>
        <v>1.6012350365478462E-3</v>
      </c>
      <c r="Z114" s="20">
        <f t="shared" si="13"/>
        <v>2.9796482098102006E-3</v>
      </c>
      <c r="AA114" s="21">
        <f t="shared" si="14"/>
        <v>4.5808832463580468E-3</v>
      </c>
    </row>
    <row r="115" spans="1:27" outlineLevel="2" x14ac:dyDescent="0.25">
      <c r="A115" s="15" t="s">
        <v>377</v>
      </c>
      <c r="B115" s="16" t="s">
        <v>464</v>
      </c>
      <c r="C115" s="16" t="s">
        <v>33</v>
      </c>
      <c r="D115" s="16" t="s">
        <v>47</v>
      </c>
      <c r="E115" s="16"/>
      <c r="F115" s="16">
        <v>280</v>
      </c>
      <c r="G115" s="16">
        <v>1111</v>
      </c>
      <c r="H115" s="16">
        <v>3480</v>
      </c>
      <c r="I115" s="17" t="s">
        <v>48</v>
      </c>
      <c r="J115" s="18">
        <v>6048413893</v>
      </c>
      <c r="K115" s="19">
        <v>6048413893</v>
      </c>
      <c r="L115" s="19">
        <v>0</v>
      </c>
      <c r="M115" s="19">
        <v>0</v>
      </c>
      <c r="N115" s="19">
        <v>6048413893</v>
      </c>
      <c r="O115" s="19">
        <v>0</v>
      </c>
      <c r="P115" s="19">
        <v>13231341.02</v>
      </c>
      <c r="Q115" s="19">
        <v>0</v>
      </c>
      <c r="R115" s="19">
        <v>7636979.2599999998</v>
      </c>
      <c r="S115" s="19">
        <v>7636979.2599999998</v>
      </c>
      <c r="T115" s="19">
        <v>6027545572.7200003</v>
      </c>
      <c r="U115" s="19">
        <v>6027545572.7200003</v>
      </c>
      <c r="V115" s="19">
        <v>0</v>
      </c>
      <c r="W115" s="19">
        <v>6027545572.7199993</v>
      </c>
      <c r="X115" s="20">
        <f t="shared" si="11"/>
        <v>1.2626416437602744E-3</v>
      </c>
      <c r="Y115" s="20">
        <f t="shared" si="12"/>
        <v>1.2626416437602744E-3</v>
      </c>
      <c r="Z115" s="20">
        <f t="shared" si="13"/>
        <v>2.1875720236859126E-3</v>
      </c>
      <c r="AA115" s="21">
        <f t="shared" si="14"/>
        <v>3.450213667446187E-3</v>
      </c>
    </row>
    <row r="116" spans="1:27" outlineLevel="2" x14ac:dyDescent="0.25">
      <c r="A116" s="15" t="s">
        <v>377</v>
      </c>
      <c r="B116" s="16" t="s">
        <v>485</v>
      </c>
      <c r="C116" s="16" t="s">
        <v>33</v>
      </c>
      <c r="D116" s="16" t="s">
        <v>47</v>
      </c>
      <c r="E116" s="16"/>
      <c r="F116" s="16">
        <v>280</v>
      </c>
      <c r="G116" s="16">
        <v>1111</v>
      </c>
      <c r="H116" s="16">
        <v>3480</v>
      </c>
      <c r="I116" s="17" t="s">
        <v>48</v>
      </c>
      <c r="J116" s="18">
        <v>5813116590</v>
      </c>
      <c r="K116" s="19">
        <v>5813116590</v>
      </c>
      <c r="L116" s="19">
        <v>0</v>
      </c>
      <c r="M116" s="19">
        <v>0</v>
      </c>
      <c r="N116" s="19">
        <v>5813116590</v>
      </c>
      <c r="O116" s="19">
        <v>0</v>
      </c>
      <c r="P116" s="19">
        <v>3888706.48</v>
      </c>
      <c r="Q116" s="19">
        <v>0</v>
      </c>
      <c r="R116" s="19">
        <v>2256505.08</v>
      </c>
      <c r="S116" s="19">
        <v>2256505.08</v>
      </c>
      <c r="T116" s="19">
        <v>5806971378.4399996</v>
      </c>
      <c r="U116" s="19">
        <v>5806971378.4399996</v>
      </c>
      <c r="V116" s="19">
        <v>0</v>
      </c>
      <c r="W116" s="19">
        <v>5806971378.4400005</v>
      </c>
      <c r="X116" s="20">
        <f t="shared" si="11"/>
        <v>3.8817475016443803E-4</v>
      </c>
      <c r="Y116" s="20">
        <f t="shared" si="12"/>
        <v>3.8817475016443803E-4</v>
      </c>
      <c r="Z116" s="20">
        <f t="shared" si="13"/>
        <v>6.6895380813272146E-4</v>
      </c>
      <c r="AA116" s="21">
        <f t="shared" si="14"/>
        <v>1.0571285582971594E-3</v>
      </c>
    </row>
    <row r="117" spans="1:27" outlineLevel="1" x14ac:dyDescent="0.25">
      <c r="A117" s="22"/>
      <c r="B117" s="23"/>
      <c r="C117" s="23"/>
      <c r="D117" s="23" t="s">
        <v>508</v>
      </c>
      <c r="E117" s="23"/>
      <c r="F117" s="23"/>
      <c r="G117" s="23"/>
      <c r="H117" s="23"/>
      <c r="I117" s="24"/>
      <c r="J117" s="25">
        <f t="shared" ref="J117:W117" si="17">SUBTOTAL(9,J102:J116)</f>
        <v>80751761923</v>
      </c>
      <c r="K117" s="26">
        <f t="shared" si="17"/>
        <v>80751761923</v>
      </c>
      <c r="L117" s="26">
        <f t="shared" si="17"/>
        <v>0</v>
      </c>
      <c r="M117" s="26">
        <f t="shared" si="17"/>
        <v>0</v>
      </c>
      <c r="N117" s="26">
        <f t="shared" si="17"/>
        <v>80751761923</v>
      </c>
      <c r="O117" s="26">
        <f t="shared" si="17"/>
        <v>0</v>
      </c>
      <c r="P117" s="26">
        <f t="shared" si="17"/>
        <v>222940735.94000003</v>
      </c>
      <c r="Q117" s="26">
        <f t="shared" si="17"/>
        <v>0</v>
      </c>
      <c r="R117" s="26">
        <f t="shared" si="17"/>
        <v>124262273.82000001</v>
      </c>
      <c r="S117" s="26">
        <f t="shared" si="17"/>
        <v>124262273.82000001</v>
      </c>
      <c r="T117" s="26">
        <f t="shared" si="17"/>
        <v>80404558913.240005</v>
      </c>
      <c r="U117" s="26">
        <f t="shared" si="17"/>
        <v>80404558913.240005</v>
      </c>
      <c r="V117" s="26">
        <f t="shared" si="17"/>
        <v>0</v>
      </c>
      <c r="W117" s="26">
        <f t="shared" si="17"/>
        <v>80404558913.240005</v>
      </c>
      <c r="X117" s="27">
        <f t="shared" si="11"/>
        <v>1.5388181119625477E-3</v>
      </c>
      <c r="Y117" s="27">
        <f t="shared" si="12"/>
        <v>1.5388181119625477E-3</v>
      </c>
      <c r="Z117" s="27">
        <f t="shared" si="13"/>
        <v>2.7608157473094251E-3</v>
      </c>
      <c r="AA117" s="28">
        <f t="shared" si="14"/>
        <v>4.2996338592719728E-3</v>
      </c>
    </row>
    <row r="118" spans="1:27" outlineLevel="2" x14ac:dyDescent="0.25">
      <c r="A118" s="15" t="s">
        <v>31</v>
      </c>
      <c r="B118" s="16" t="s">
        <v>32</v>
      </c>
      <c r="C118" s="16" t="s">
        <v>33</v>
      </c>
      <c r="D118" s="16" t="s">
        <v>49</v>
      </c>
      <c r="E118" s="16"/>
      <c r="F118" s="16" t="s">
        <v>35</v>
      </c>
      <c r="G118" s="16">
        <v>1111</v>
      </c>
      <c r="H118" s="16">
        <v>3480</v>
      </c>
      <c r="I118" s="17" t="s">
        <v>50</v>
      </c>
      <c r="J118" s="18">
        <v>500832759</v>
      </c>
      <c r="K118" s="19">
        <v>500832759</v>
      </c>
      <c r="L118" s="19">
        <v>0</v>
      </c>
      <c r="M118" s="19">
        <v>0</v>
      </c>
      <c r="N118" s="19">
        <v>500832759</v>
      </c>
      <c r="O118" s="19">
        <v>0</v>
      </c>
      <c r="P118" s="19">
        <v>6607193.8200000003</v>
      </c>
      <c r="Q118" s="19">
        <v>0</v>
      </c>
      <c r="R118" s="19">
        <v>470005788.82999998</v>
      </c>
      <c r="S118" s="19">
        <v>470005788.82999998</v>
      </c>
      <c r="T118" s="19">
        <v>24219776.350000001</v>
      </c>
      <c r="U118" s="19">
        <v>24219776.350000001</v>
      </c>
      <c r="V118" s="19">
        <v>0</v>
      </c>
      <c r="W118" s="19">
        <v>24219776.350000024</v>
      </c>
      <c r="X118" s="20">
        <f t="shared" si="11"/>
        <v>0.93844857466681808</v>
      </c>
      <c r="Y118" s="20">
        <f t="shared" si="12"/>
        <v>0.93844857466681808</v>
      </c>
      <c r="Z118" s="20">
        <f t="shared" si="13"/>
        <v>1.3192415434630147E-2</v>
      </c>
      <c r="AA118" s="21">
        <f t="shared" si="14"/>
        <v>0.9516409901014482</v>
      </c>
    </row>
    <row r="119" spans="1:27" outlineLevel="2" x14ac:dyDescent="0.25">
      <c r="A119" s="15" t="s">
        <v>196</v>
      </c>
      <c r="B119" s="16" t="s">
        <v>32</v>
      </c>
      <c r="C119" s="16" t="s">
        <v>33</v>
      </c>
      <c r="D119" s="16" t="s">
        <v>49</v>
      </c>
      <c r="E119" s="16"/>
      <c r="F119" s="16" t="s">
        <v>35</v>
      </c>
      <c r="G119" s="16">
        <v>1111</v>
      </c>
      <c r="H119" s="16">
        <v>3480</v>
      </c>
      <c r="I119" s="17" t="s">
        <v>50</v>
      </c>
      <c r="J119" s="18">
        <v>749322542</v>
      </c>
      <c r="K119" s="19">
        <v>749322542</v>
      </c>
      <c r="L119" s="19">
        <v>0</v>
      </c>
      <c r="M119" s="19">
        <v>0</v>
      </c>
      <c r="N119" s="19">
        <v>749322542</v>
      </c>
      <c r="O119" s="19">
        <v>0</v>
      </c>
      <c r="P119" s="19">
        <v>2981718.55</v>
      </c>
      <c r="Q119" s="19">
        <v>0</v>
      </c>
      <c r="R119" s="19">
        <v>707197866.19000006</v>
      </c>
      <c r="S119" s="19">
        <v>707197866.19000006</v>
      </c>
      <c r="T119" s="19">
        <v>39142957.259999998</v>
      </c>
      <c r="U119" s="19">
        <v>39142957.259999998</v>
      </c>
      <c r="V119" s="19">
        <v>0</v>
      </c>
      <c r="W119" s="19">
        <v>39142957.25999999</v>
      </c>
      <c r="X119" s="20">
        <f t="shared" si="11"/>
        <v>0.9437829860322019</v>
      </c>
      <c r="Y119" s="20">
        <f t="shared" si="12"/>
        <v>0.9437829860322019</v>
      </c>
      <c r="Z119" s="20">
        <f t="shared" si="13"/>
        <v>3.97921907172519E-3</v>
      </c>
      <c r="AA119" s="21">
        <f t="shared" si="14"/>
        <v>0.94776220510392706</v>
      </c>
    </row>
    <row r="120" spans="1:27" outlineLevel="2" x14ac:dyDescent="0.25">
      <c r="A120" s="15" t="s">
        <v>270</v>
      </c>
      <c r="B120" s="16" t="s">
        <v>271</v>
      </c>
      <c r="C120" s="16" t="s">
        <v>33</v>
      </c>
      <c r="D120" s="16" t="s">
        <v>49</v>
      </c>
      <c r="E120" s="16"/>
      <c r="F120" s="16" t="s">
        <v>35</v>
      </c>
      <c r="G120" s="16">
        <v>1111</v>
      </c>
      <c r="H120" s="16">
        <v>3480</v>
      </c>
      <c r="I120" s="17" t="s">
        <v>50</v>
      </c>
      <c r="J120" s="18">
        <v>25874955</v>
      </c>
      <c r="K120" s="19">
        <v>25874955</v>
      </c>
      <c r="L120" s="19">
        <v>0</v>
      </c>
      <c r="M120" s="19">
        <v>0</v>
      </c>
      <c r="N120" s="19">
        <v>25874955</v>
      </c>
      <c r="O120" s="19">
        <v>0</v>
      </c>
      <c r="P120" s="19">
        <v>17832.7</v>
      </c>
      <c r="Q120" s="19">
        <v>0</v>
      </c>
      <c r="R120" s="19">
        <v>20605301.579999998</v>
      </c>
      <c r="S120" s="19">
        <v>20605301.579999998</v>
      </c>
      <c r="T120" s="19">
        <v>5251820.72</v>
      </c>
      <c r="U120" s="19">
        <v>5251820.72</v>
      </c>
      <c r="V120" s="19">
        <v>0</v>
      </c>
      <c r="W120" s="19">
        <v>5251820.7200000025</v>
      </c>
      <c r="X120" s="20">
        <f t="shared" si="11"/>
        <v>0.79634154262297263</v>
      </c>
      <c r="Y120" s="20">
        <f t="shared" si="12"/>
        <v>0.79634154262297263</v>
      </c>
      <c r="Z120" s="20">
        <f t="shared" si="13"/>
        <v>6.8918767201720736E-4</v>
      </c>
      <c r="AA120" s="21">
        <f t="shared" si="14"/>
        <v>0.79703073029498983</v>
      </c>
    </row>
    <row r="121" spans="1:27" outlineLevel="2" x14ac:dyDescent="0.25">
      <c r="A121" s="15" t="s">
        <v>270</v>
      </c>
      <c r="B121" s="16" t="s">
        <v>275</v>
      </c>
      <c r="C121" s="16" t="s">
        <v>33</v>
      </c>
      <c r="D121" s="16" t="s">
        <v>49</v>
      </c>
      <c r="E121" s="16"/>
      <c r="F121" s="16" t="s">
        <v>35</v>
      </c>
      <c r="G121" s="16">
        <v>1111</v>
      </c>
      <c r="H121" s="16">
        <v>3480</v>
      </c>
      <c r="I121" s="17" t="s">
        <v>50</v>
      </c>
      <c r="J121" s="18">
        <v>422465917</v>
      </c>
      <c r="K121" s="19">
        <v>422465917</v>
      </c>
      <c r="L121" s="19">
        <v>0</v>
      </c>
      <c r="M121" s="19">
        <v>0</v>
      </c>
      <c r="N121" s="19">
        <v>422465917</v>
      </c>
      <c r="O121" s="19">
        <v>0</v>
      </c>
      <c r="P121" s="19">
        <v>3394196.37</v>
      </c>
      <c r="Q121" s="19">
        <v>0</v>
      </c>
      <c r="R121" s="19">
        <v>399622653.94</v>
      </c>
      <c r="S121" s="19">
        <v>399622653.94</v>
      </c>
      <c r="T121" s="19">
        <v>19449066.690000001</v>
      </c>
      <c r="U121" s="19">
        <v>19449066.690000001</v>
      </c>
      <c r="V121" s="19">
        <v>0</v>
      </c>
      <c r="W121" s="19">
        <v>19449066.689999998</v>
      </c>
      <c r="X121" s="20">
        <f t="shared" si="11"/>
        <v>0.94592874326474952</v>
      </c>
      <c r="Y121" s="20">
        <f t="shared" si="12"/>
        <v>0.94592874326474952</v>
      </c>
      <c r="Z121" s="20">
        <f t="shared" si="13"/>
        <v>8.0342489971800494E-3</v>
      </c>
      <c r="AA121" s="21">
        <f t="shared" si="14"/>
        <v>0.9539629922619296</v>
      </c>
    </row>
    <row r="122" spans="1:27" outlineLevel="2" x14ac:dyDescent="0.25">
      <c r="A122" s="15" t="s">
        <v>270</v>
      </c>
      <c r="B122" s="16" t="s">
        <v>300</v>
      </c>
      <c r="C122" s="16" t="s">
        <v>33</v>
      </c>
      <c r="D122" s="16" t="s">
        <v>49</v>
      </c>
      <c r="E122" s="16"/>
      <c r="F122" s="16" t="s">
        <v>35</v>
      </c>
      <c r="G122" s="16">
        <v>1111</v>
      </c>
      <c r="H122" s="16">
        <v>3480</v>
      </c>
      <c r="I122" s="17" t="s">
        <v>50</v>
      </c>
      <c r="J122" s="18">
        <v>85497692</v>
      </c>
      <c r="K122" s="19">
        <v>85497692</v>
      </c>
      <c r="L122" s="19">
        <v>0</v>
      </c>
      <c r="M122" s="19">
        <v>0</v>
      </c>
      <c r="N122" s="19">
        <v>85497692</v>
      </c>
      <c r="O122" s="19">
        <v>0</v>
      </c>
      <c r="P122" s="19">
        <v>48175.39</v>
      </c>
      <c r="Q122" s="19">
        <v>0</v>
      </c>
      <c r="R122" s="19">
        <v>78785736.180000007</v>
      </c>
      <c r="S122" s="19">
        <v>78785736.180000007</v>
      </c>
      <c r="T122" s="19">
        <v>6663780.4299999997</v>
      </c>
      <c r="U122" s="19">
        <v>6663780.4299999997</v>
      </c>
      <c r="V122" s="19">
        <v>0</v>
      </c>
      <c r="W122" s="19">
        <v>6663780.4299999923</v>
      </c>
      <c r="X122" s="20">
        <f t="shared" si="11"/>
        <v>0.92149547358541573</v>
      </c>
      <c r="Y122" s="20">
        <f t="shared" si="12"/>
        <v>0.92149547358541573</v>
      </c>
      <c r="Z122" s="20">
        <f t="shared" si="13"/>
        <v>5.6347006419775632E-4</v>
      </c>
      <c r="AA122" s="21">
        <f t="shared" si="14"/>
        <v>0.92205894364961349</v>
      </c>
    </row>
    <row r="123" spans="1:27" outlineLevel="2" x14ac:dyDescent="0.25">
      <c r="A123" s="15" t="s">
        <v>308</v>
      </c>
      <c r="B123" s="16" t="s">
        <v>32</v>
      </c>
      <c r="C123" s="16" t="s">
        <v>33</v>
      </c>
      <c r="D123" s="16" t="s">
        <v>49</v>
      </c>
      <c r="E123" s="16"/>
      <c r="F123" s="16" t="s">
        <v>35</v>
      </c>
      <c r="G123" s="16">
        <v>1111</v>
      </c>
      <c r="H123" s="16">
        <v>3480</v>
      </c>
      <c r="I123" s="17" t="s">
        <v>50</v>
      </c>
      <c r="J123" s="18">
        <v>137131062</v>
      </c>
      <c r="K123" s="19">
        <v>137131062</v>
      </c>
      <c r="L123" s="19">
        <v>0</v>
      </c>
      <c r="M123" s="19">
        <v>0</v>
      </c>
      <c r="N123" s="19">
        <v>137131062</v>
      </c>
      <c r="O123" s="19">
        <v>0</v>
      </c>
      <c r="P123" s="19">
        <v>452566.23</v>
      </c>
      <c r="Q123" s="19">
        <v>0</v>
      </c>
      <c r="R123" s="19">
        <v>120654172.59999999</v>
      </c>
      <c r="S123" s="19">
        <v>120654172.59999999</v>
      </c>
      <c r="T123" s="19">
        <v>16024323.17</v>
      </c>
      <c r="U123" s="19">
        <v>16024323.17</v>
      </c>
      <c r="V123" s="19">
        <v>0</v>
      </c>
      <c r="W123" s="19">
        <v>16024323.170000017</v>
      </c>
      <c r="X123" s="20">
        <f t="shared" si="11"/>
        <v>0.8798456807692483</v>
      </c>
      <c r="Y123" s="20">
        <f t="shared" si="12"/>
        <v>0.8798456807692483</v>
      </c>
      <c r="Z123" s="20">
        <f t="shared" si="13"/>
        <v>3.3002459355269921E-3</v>
      </c>
      <c r="AA123" s="21">
        <f t="shared" si="14"/>
        <v>0.88314592670477532</v>
      </c>
    </row>
    <row r="124" spans="1:27" outlineLevel="2" x14ac:dyDescent="0.25">
      <c r="A124" s="15" t="s">
        <v>317</v>
      </c>
      <c r="B124" s="16" t="s">
        <v>32</v>
      </c>
      <c r="C124" s="16" t="s">
        <v>33</v>
      </c>
      <c r="D124" s="16" t="s">
        <v>49</v>
      </c>
      <c r="E124" s="16"/>
      <c r="F124" s="16" t="s">
        <v>35</v>
      </c>
      <c r="G124" s="16">
        <v>1111</v>
      </c>
      <c r="H124" s="16">
        <v>3480</v>
      </c>
      <c r="I124" s="17" t="s">
        <v>50</v>
      </c>
      <c r="J124" s="18">
        <v>415784042</v>
      </c>
      <c r="K124" s="19">
        <v>415784042</v>
      </c>
      <c r="L124" s="19">
        <v>0</v>
      </c>
      <c r="M124" s="19">
        <v>0</v>
      </c>
      <c r="N124" s="19">
        <v>415784042</v>
      </c>
      <c r="O124" s="19">
        <v>0</v>
      </c>
      <c r="P124" s="19">
        <v>473189.47</v>
      </c>
      <c r="Q124" s="19">
        <v>0</v>
      </c>
      <c r="R124" s="19">
        <v>388101305.82999998</v>
      </c>
      <c r="S124" s="19">
        <v>388101305.82999998</v>
      </c>
      <c r="T124" s="19">
        <v>27209546.699999999</v>
      </c>
      <c r="U124" s="19">
        <v>27209546.699999999</v>
      </c>
      <c r="V124" s="19">
        <v>0</v>
      </c>
      <c r="W124" s="19">
        <v>27209546.699999988</v>
      </c>
      <c r="X124" s="20">
        <f t="shared" si="11"/>
        <v>0.9334203976736557</v>
      </c>
      <c r="Y124" s="20">
        <f t="shared" si="12"/>
        <v>0.9334203976736557</v>
      </c>
      <c r="Z124" s="20">
        <f t="shared" si="13"/>
        <v>1.1380654912195979E-3</v>
      </c>
      <c r="AA124" s="21">
        <f t="shared" si="14"/>
        <v>0.93455846316487534</v>
      </c>
    </row>
    <row r="125" spans="1:27" outlineLevel="2" x14ac:dyDescent="0.25">
      <c r="A125" s="15" t="s">
        <v>332</v>
      </c>
      <c r="B125" s="16" t="s">
        <v>32</v>
      </c>
      <c r="C125" s="16" t="s">
        <v>33</v>
      </c>
      <c r="D125" s="16" t="s">
        <v>49</v>
      </c>
      <c r="E125" s="16"/>
      <c r="F125" s="16" t="s">
        <v>35</v>
      </c>
      <c r="G125" s="16">
        <v>1111</v>
      </c>
      <c r="H125" s="16">
        <v>3480</v>
      </c>
      <c r="I125" s="17" t="s">
        <v>50</v>
      </c>
      <c r="J125" s="18">
        <v>104293969</v>
      </c>
      <c r="K125" s="19">
        <v>104293969</v>
      </c>
      <c r="L125" s="19">
        <v>0</v>
      </c>
      <c r="M125" s="19">
        <v>0</v>
      </c>
      <c r="N125" s="19">
        <v>104293969</v>
      </c>
      <c r="O125" s="19">
        <v>0</v>
      </c>
      <c r="P125" s="19">
        <v>231741.23</v>
      </c>
      <c r="Q125" s="19">
        <v>0</v>
      </c>
      <c r="R125" s="19">
        <v>90748306.650000006</v>
      </c>
      <c r="S125" s="19">
        <v>90748306.650000006</v>
      </c>
      <c r="T125" s="19">
        <v>13313921.119999999</v>
      </c>
      <c r="U125" s="19">
        <v>13313921.119999999</v>
      </c>
      <c r="V125" s="19">
        <v>0</v>
      </c>
      <c r="W125" s="19">
        <v>13313921.11999999</v>
      </c>
      <c r="X125" s="20">
        <f t="shared" si="11"/>
        <v>0.87012036765040557</v>
      </c>
      <c r="Y125" s="20">
        <f t="shared" si="12"/>
        <v>0.87012036765040557</v>
      </c>
      <c r="Z125" s="20">
        <f t="shared" si="13"/>
        <v>2.2220002961053291E-3</v>
      </c>
      <c r="AA125" s="21">
        <f t="shared" si="14"/>
        <v>0.87234236794651088</v>
      </c>
    </row>
    <row r="126" spans="1:27" outlineLevel="2" x14ac:dyDescent="0.25">
      <c r="A126" s="15" t="s">
        <v>339</v>
      </c>
      <c r="B126" s="16" t="s">
        <v>32</v>
      </c>
      <c r="C126" s="16" t="s">
        <v>33</v>
      </c>
      <c r="D126" s="16" t="s">
        <v>49</v>
      </c>
      <c r="E126" s="16"/>
      <c r="F126" s="16" t="s">
        <v>35</v>
      </c>
      <c r="G126" s="16">
        <v>1111</v>
      </c>
      <c r="H126" s="16">
        <v>3480</v>
      </c>
      <c r="I126" s="17" t="s">
        <v>50</v>
      </c>
      <c r="J126" s="18">
        <v>1796013740</v>
      </c>
      <c r="K126" s="19">
        <v>1796013740</v>
      </c>
      <c r="L126" s="19">
        <v>0</v>
      </c>
      <c r="M126" s="19">
        <v>0</v>
      </c>
      <c r="N126" s="19">
        <v>1796013740</v>
      </c>
      <c r="O126" s="19">
        <v>0</v>
      </c>
      <c r="P126" s="19">
        <v>6156912.5700000003</v>
      </c>
      <c r="Q126" s="19">
        <v>0</v>
      </c>
      <c r="R126" s="19">
        <v>1642387881.78</v>
      </c>
      <c r="S126" s="19">
        <v>1642387881.78</v>
      </c>
      <c r="T126" s="19">
        <v>147468945.65000001</v>
      </c>
      <c r="U126" s="19">
        <v>147468945.65000001</v>
      </c>
      <c r="V126" s="19">
        <v>0</v>
      </c>
      <c r="W126" s="19">
        <v>147468945.6500001</v>
      </c>
      <c r="X126" s="20">
        <f t="shared" si="11"/>
        <v>0.91446287141433558</v>
      </c>
      <c r="Y126" s="20">
        <f t="shared" si="12"/>
        <v>0.91446287141433558</v>
      </c>
      <c r="Z126" s="20">
        <f t="shared" si="13"/>
        <v>3.4280988128743382E-3</v>
      </c>
      <c r="AA126" s="21">
        <f t="shared" si="14"/>
        <v>0.91789097022720989</v>
      </c>
    </row>
    <row r="127" spans="1:27" outlineLevel="2" x14ac:dyDescent="0.25">
      <c r="A127" s="15" t="s">
        <v>347</v>
      </c>
      <c r="B127" s="16" t="s">
        <v>32</v>
      </c>
      <c r="C127" s="16" t="s">
        <v>33</v>
      </c>
      <c r="D127" s="16" t="s">
        <v>49</v>
      </c>
      <c r="E127" s="16"/>
      <c r="F127" s="16" t="s">
        <v>35</v>
      </c>
      <c r="G127" s="16">
        <v>1111</v>
      </c>
      <c r="H127" s="16">
        <v>3460</v>
      </c>
      <c r="I127" s="17" t="s">
        <v>50</v>
      </c>
      <c r="J127" s="18">
        <v>74006813</v>
      </c>
      <c r="K127" s="19">
        <v>74006813</v>
      </c>
      <c r="L127" s="19">
        <v>0</v>
      </c>
      <c r="M127" s="19">
        <v>0</v>
      </c>
      <c r="N127" s="19">
        <v>74006813</v>
      </c>
      <c r="O127" s="19">
        <v>0</v>
      </c>
      <c r="P127" s="19">
        <v>0</v>
      </c>
      <c r="Q127" s="19">
        <v>0</v>
      </c>
      <c r="R127" s="19">
        <v>65857827.329999998</v>
      </c>
      <c r="S127" s="19">
        <v>65857827.329999998</v>
      </c>
      <c r="T127" s="19">
        <v>8148985.6699999999</v>
      </c>
      <c r="U127" s="19">
        <v>8148985.6699999999</v>
      </c>
      <c r="V127" s="19">
        <v>0</v>
      </c>
      <c r="W127" s="19">
        <v>8148985.6700000018</v>
      </c>
      <c r="X127" s="20">
        <f t="shared" si="11"/>
        <v>0.88988870970568612</v>
      </c>
      <c r="Y127" s="20">
        <f t="shared" si="12"/>
        <v>0.88988870970568612</v>
      </c>
      <c r="Z127" s="20">
        <f t="shared" si="13"/>
        <v>0</v>
      </c>
      <c r="AA127" s="21">
        <f t="shared" si="14"/>
        <v>0.88988870970568612</v>
      </c>
    </row>
    <row r="128" spans="1:27" outlineLevel="2" x14ac:dyDescent="0.25">
      <c r="A128" s="15" t="s">
        <v>377</v>
      </c>
      <c r="B128" s="16" t="s">
        <v>271</v>
      </c>
      <c r="C128" s="16" t="s">
        <v>33</v>
      </c>
      <c r="D128" s="16" t="s">
        <v>49</v>
      </c>
      <c r="E128" s="16"/>
      <c r="F128" s="16">
        <v>280</v>
      </c>
      <c r="G128" s="16">
        <v>1111</v>
      </c>
      <c r="H128" s="16">
        <v>3410</v>
      </c>
      <c r="I128" s="17" t="s">
        <v>50</v>
      </c>
      <c r="J128" s="18">
        <v>40337459519</v>
      </c>
      <c r="K128" s="19">
        <v>40337459519</v>
      </c>
      <c r="L128" s="19">
        <v>0</v>
      </c>
      <c r="M128" s="19">
        <v>0</v>
      </c>
      <c r="N128" s="19">
        <v>40337459519</v>
      </c>
      <c r="O128" s="19">
        <v>0</v>
      </c>
      <c r="P128" s="19">
        <v>173059373.81</v>
      </c>
      <c r="Q128" s="19">
        <v>0</v>
      </c>
      <c r="R128" s="19">
        <v>39397595678.279999</v>
      </c>
      <c r="S128" s="19">
        <v>39397595678.279999</v>
      </c>
      <c r="T128" s="19">
        <v>766804466.90999997</v>
      </c>
      <c r="U128" s="19">
        <v>766804466.90999997</v>
      </c>
      <c r="V128" s="19">
        <v>0</v>
      </c>
      <c r="W128" s="19">
        <v>766804466.91000366</v>
      </c>
      <c r="X128" s="20">
        <f t="shared" si="11"/>
        <v>0.976699974368061</v>
      </c>
      <c r="Y128" s="20">
        <f t="shared" si="12"/>
        <v>0.976699974368061</v>
      </c>
      <c r="Z128" s="20">
        <f t="shared" si="13"/>
        <v>4.2902893705659504E-3</v>
      </c>
      <c r="AA128" s="21">
        <f t="shared" si="14"/>
        <v>0.98099026373862697</v>
      </c>
    </row>
    <row r="129" spans="1:27" outlineLevel="2" x14ac:dyDescent="0.25">
      <c r="A129" s="15" t="s">
        <v>377</v>
      </c>
      <c r="B129" s="16" t="s">
        <v>275</v>
      </c>
      <c r="C129" s="16" t="s">
        <v>33</v>
      </c>
      <c r="D129" s="16" t="s">
        <v>49</v>
      </c>
      <c r="E129" s="16"/>
      <c r="F129" s="16">
        <v>280</v>
      </c>
      <c r="G129" s="16">
        <v>1111</v>
      </c>
      <c r="H129" s="16">
        <v>3420</v>
      </c>
      <c r="I129" s="17" t="s">
        <v>50</v>
      </c>
      <c r="J129" s="18">
        <v>20796555272</v>
      </c>
      <c r="K129" s="19">
        <v>20796555272</v>
      </c>
      <c r="L129" s="19">
        <v>0</v>
      </c>
      <c r="M129" s="19">
        <v>0</v>
      </c>
      <c r="N129" s="19">
        <v>20796555272</v>
      </c>
      <c r="O129" s="19">
        <v>0</v>
      </c>
      <c r="P129" s="19">
        <v>176233753.38</v>
      </c>
      <c r="Q129" s="19">
        <v>0</v>
      </c>
      <c r="R129" s="19">
        <v>18837640263.509998</v>
      </c>
      <c r="S129" s="19">
        <v>18837640263.509998</v>
      </c>
      <c r="T129" s="19">
        <v>1782681255.1099999</v>
      </c>
      <c r="U129" s="19">
        <v>1782681255.1099999</v>
      </c>
      <c r="V129" s="19">
        <v>0</v>
      </c>
      <c r="W129" s="19">
        <v>1782681255.1100006</v>
      </c>
      <c r="X129" s="20">
        <f t="shared" si="11"/>
        <v>0.90580579413902074</v>
      </c>
      <c r="Y129" s="20">
        <f t="shared" si="12"/>
        <v>0.90580579413902074</v>
      </c>
      <c r="Z129" s="20">
        <f t="shared" si="13"/>
        <v>8.4741800300589705E-3</v>
      </c>
      <c r="AA129" s="21">
        <f t="shared" si="14"/>
        <v>0.91427997416907969</v>
      </c>
    </row>
    <row r="130" spans="1:27" outlineLevel="2" x14ac:dyDescent="0.25">
      <c r="A130" s="15" t="s">
        <v>377</v>
      </c>
      <c r="B130" s="16" t="s">
        <v>300</v>
      </c>
      <c r="C130" s="16" t="s">
        <v>33</v>
      </c>
      <c r="D130" s="16" t="s">
        <v>49</v>
      </c>
      <c r="E130" s="16"/>
      <c r="F130" s="16">
        <v>280</v>
      </c>
      <c r="G130" s="16">
        <v>1111</v>
      </c>
      <c r="H130" s="16">
        <v>3420</v>
      </c>
      <c r="I130" s="17" t="s">
        <v>50</v>
      </c>
      <c r="J130" s="18">
        <v>12785835865</v>
      </c>
      <c r="K130" s="19">
        <v>12785835865</v>
      </c>
      <c r="L130" s="19">
        <v>0</v>
      </c>
      <c r="M130" s="19">
        <v>0</v>
      </c>
      <c r="N130" s="19">
        <v>12785835865</v>
      </c>
      <c r="O130" s="19">
        <v>0</v>
      </c>
      <c r="P130" s="19">
        <v>90297169.700000003</v>
      </c>
      <c r="Q130" s="19">
        <v>0</v>
      </c>
      <c r="R130" s="19">
        <v>11486402339.790001</v>
      </c>
      <c r="S130" s="19">
        <v>11486402339.790001</v>
      </c>
      <c r="T130" s="19">
        <v>1209136355.51</v>
      </c>
      <c r="U130" s="19">
        <v>1209136355.51</v>
      </c>
      <c r="V130" s="19">
        <v>0</v>
      </c>
      <c r="W130" s="19">
        <v>1209136355.5099983</v>
      </c>
      <c r="X130" s="20">
        <f t="shared" si="11"/>
        <v>0.8983692940430219</v>
      </c>
      <c r="Y130" s="20">
        <f t="shared" si="12"/>
        <v>0.8983692940430219</v>
      </c>
      <c r="Z130" s="20">
        <f t="shared" si="13"/>
        <v>7.0622813129628736E-3</v>
      </c>
      <c r="AA130" s="21">
        <f t="shared" si="14"/>
        <v>0.90543157535598473</v>
      </c>
    </row>
    <row r="131" spans="1:27" outlineLevel="2" x14ac:dyDescent="0.25">
      <c r="A131" s="15" t="s">
        <v>377</v>
      </c>
      <c r="B131" s="16" t="s">
        <v>464</v>
      </c>
      <c r="C131" s="16" t="s">
        <v>33</v>
      </c>
      <c r="D131" s="16" t="s">
        <v>49</v>
      </c>
      <c r="E131" s="16"/>
      <c r="F131" s="16">
        <v>280</v>
      </c>
      <c r="G131" s="16">
        <v>1111</v>
      </c>
      <c r="H131" s="16">
        <v>3480</v>
      </c>
      <c r="I131" s="17" t="s">
        <v>50</v>
      </c>
      <c r="J131" s="18">
        <v>9365766086</v>
      </c>
      <c r="K131" s="19">
        <v>9365766086</v>
      </c>
      <c r="L131" s="19">
        <v>0</v>
      </c>
      <c r="M131" s="19">
        <v>0</v>
      </c>
      <c r="N131" s="19">
        <v>9365766086</v>
      </c>
      <c r="O131" s="19">
        <v>0</v>
      </c>
      <c r="P131" s="19">
        <v>29061277.949999999</v>
      </c>
      <c r="Q131" s="19">
        <v>0</v>
      </c>
      <c r="R131" s="19">
        <v>8338102058.9899998</v>
      </c>
      <c r="S131" s="19">
        <v>8338102058.9899998</v>
      </c>
      <c r="T131" s="19">
        <v>998602749.05999994</v>
      </c>
      <c r="U131" s="19">
        <v>998602749.05999994</v>
      </c>
      <c r="V131" s="19">
        <v>0</v>
      </c>
      <c r="W131" s="19">
        <v>998602749.05999947</v>
      </c>
      <c r="X131" s="20">
        <f t="shared" si="11"/>
        <v>0.89027442949422386</v>
      </c>
      <c r="Y131" s="20">
        <f t="shared" si="12"/>
        <v>0.89027442949422386</v>
      </c>
      <c r="Z131" s="20">
        <f t="shared" si="13"/>
        <v>3.1029258774080385E-3</v>
      </c>
      <c r="AA131" s="21">
        <f t="shared" si="14"/>
        <v>0.89337735537163188</v>
      </c>
    </row>
    <row r="132" spans="1:27" outlineLevel="2" x14ac:dyDescent="0.25">
      <c r="A132" s="15" t="s">
        <v>377</v>
      </c>
      <c r="B132" s="16" t="s">
        <v>485</v>
      </c>
      <c r="C132" s="16" t="s">
        <v>33</v>
      </c>
      <c r="D132" s="16" t="s">
        <v>49</v>
      </c>
      <c r="E132" s="16"/>
      <c r="F132" s="16">
        <v>280</v>
      </c>
      <c r="G132" s="16">
        <v>1111</v>
      </c>
      <c r="H132" s="16">
        <v>3480</v>
      </c>
      <c r="I132" s="17" t="s">
        <v>50</v>
      </c>
      <c r="J132" s="18">
        <v>5992523032</v>
      </c>
      <c r="K132" s="19">
        <v>5992523032</v>
      </c>
      <c r="L132" s="19">
        <v>0</v>
      </c>
      <c r="M132" s="19">
        <v>0</v>
      </c>
      <c r="N132" s="19">
        <v>5992523032</v>
      </c>
      <c r="O132" s="19">
        <v>0</v>
      </c>
      <c r="P132" s="19">
        <v>26868639.609999999</v>
      </c>
      <c r="Q132" s="19">
        <v>0</v>
      </c>
      <c r="R132" s="19">
        <v>5218641251.0200005</v>
      </c>
      <c r="S132" s="19">
        <v>5218641251.0200005</v>
      </c>
      <c r="T132" s="19">
        <v>747013141.37</v>
      </c>
      <c r="U132" s="19">
        <v>747013141.37</v>
      </c>
      <c r="V132" s="19">
        <v>0</v>
      </c>
      <c r="W132" s="19">
        <v>747013141.36999989</v>
      </c>
      <c r="X132" s="20">
        <f t="shared" si="11"/>
        <v>0.87085877236558284</v>
      </c>
      <c r="Y132" s="20">
        <f t="shared" si="12"/>
        <v>0.87085877236558284</v>
      </c>
      <c r="Z132" s="20">
        <f t="shared" si="13"/>
        <v>4.4836940077696476E-3</v>
      </c>
      <c r="AA132" s="21">
        <f t="shared" si="14"/>
        <v>0.87534246637335245</v>
      </c>
    </row>
    <row r="133" spans="1:27" outlineLevel="1" x14ac:dyDescent="0.25">
      <c r="A133" s="22"/>
      <c r="B133" s="23"/>
      <c r="C133" s="23"/>
      <c r="D133" s="23" t="s">
        <v>509</v>
      </c>
      <c r="E133" s="23"/>
      <c r="F133" s="23"/>
      <c r="G133" s="23"/>
      <c r="H133" s="23"/>
      <c r="I133" s="24"/>
      <c r="J133" s="25">
        <f t="shared" ref="J133:W133" si="18">SUBTOTAL(9,J118:J132)</f>
        <v>93589363265</v>
      </c>
      <c r="K133" s="26">
        <f t="shared" si="18"/>
        <v>93589363265</v>
      </c>
      <c r="L133" s="26">
        <f t="shared" si="18"/>
        <v>0</v>
      </c>
      <c r="M133" s="26">
        <f t="shared" si="18"/>
        <v>0</v>
      </c>
      <c r="N133" s="26">
        <f t="shared" si="18"/>
        <v>93589363265</v>
      </c>
      <c r="O133" s="26">
        <f t="shared" si="18"/>
        <v>0</v>
      </c>
      <c r="P133" s="26">
        <f t="shared" si="18"/>
        <v>515883740.77999997</v>
      </c>
      <c r="Q133" s="26">
        <f t="shared" si="18"/>
        <v>0</v>
      </c>
      <c r="R133" s="26">
        <f t="shared" si="18"/>
        <v>87262348432.5</v>
      </c>
      <c r="S133" s="26">
        <f t="shared" si="18"/>
        <v>87262348432.5</v>
      </c>
      <c r="T133" s="26">
        <f t="shared" si="18"/>
        <v>5811131091.7200003</v>
      </c>
      <c r="U133" s="26">
        <f t="shared" si="18"/>
        <v>5811131091.7200003</v>
      </c>
      <c r="V133" s="26">
        <f t="shared" si="18"/>
        <v>0</v>
      </c>
      <c r="W133" s="26">
        <f t="shared" si="18"/>
        <v>5811131091.7200022</v>
      </c>
      <c r="X133" s="27">
        <f t="shared" si="11"/>
        <v>0.93239600514660048</v>
      </c>
      <c r="Y133" s="27">
        <f t="shared" si="12"/>
        <v>0.93239600514660048</v>
      </c>
      <c r="Z133" s="27">
        <f t="shared" si="13"/>
        <v>5.5122048359199293E-3</v>
      </c>
      <c r="AA133" s="28">
        <f t="shared" si="14"/>
        <v>0.93790820998252045</v>
      </c>
    </row>
    <row r="134" spans="1:27" outlineLevel="2" x14ac:dyDescent="0.25">
      <c r="A134" s="15" t="s">
        <v>31</v>
      </c>
      <c r="B134" s="16" t="s">
        <v>32</v>
      </c>
      <c r="C134" s="16" t="s">
        <v>33</v>
      </c>
      <c r="D134" s="16" t="s">
        <v>51</v>
      </c>
      <c r="E134" s="16"/>
      <c r="F134" s="16" t="s">
        <v>35</v>
      </c>
      <c r="G134" s="16">
        <v>1111</v>
      </c>
      <c r="H134" s="16">
        <v>3480</v>
      </c>
      <c r="I134" s="17" t="s">
        <v>52</v>
      </c>
      <c r="J134" s="18">
        <v>388324343</v>
      </c>
      <c r="K134" s="19">
        <v>388324343</v>
      </c>
      <c r="L134" s="19">
        <v>0</v>
      </c>
      <c r="M134" s="19">
        <v>0</v>
      </c>
      <c r="N134" s="19">
        <v>388324343</v>
      </c>
      <c r="O134" s="19">
        <v>0</v>
      </c>
      <c r="P134" s="19">
        <v>0</v>
      </c>
      <c r="Q134" s="19">
        <v>0</v>
      </c>
      <c r="R134" s="19">
        <v>55098915.759999998</v>
      </c>
      <c r="S134" s="19">
        <v>55098915.759999998</v>
      </c>
      <c r="T134" s="19">
        <v>333225427.24000001</v>
      </c>
      <c r="U134" s="19">
        <v>333225427.24000001</v>
      </c>
      <c r="V134" s="19">
        <v>0</v>
      </c>
      <c r="W134" s="19">
        <v>333225427.24000001</v>
      </c>
      <c r="X134" s="20">
        <f t="shared" si="11"/>
        <v>0.1418889048632215</v>
      </c>
      <c r="Y134" s="20">
        <f t="shared" si="12"/>
        <v>0.1418889048632215</v>
      </c>
      <c r="Z134" s="20">
        <f t="shared" si="13"/>
        <v>0</v>
      </c>
      <c r="AA134" s="21">
        <f t="shared" si="14"/>
        <v>0.1418889048632215</v>
      </c>
    </row>
    <row r="135" spans="1:27" outlineLevel="2" x14ac:dyDescent="0.25">
      <c r="A135" s="15" t="s">
        <v>196</v>
      </c>
      <c r="B135" s="16" t="s">
        <v>32</v>
      </c>
      <c r="C135" s="16" t="s">
        <v>33</v>
      </c>
      <c r="D135" s="16" t="s">
        <v>51</v>
      </c>
      <c r="E135" s="16"/>
      <c r="F135" s="16" t="s">
        <v>35</v>
      </c>
      <c r="G135" s="16">
        <v>1111</v>
      </c>
      <c r="H135" s="16">
        <v>3480</v>
      </c>
      <c r="I135" s="17" t="s">
        <v>52</v>
      </c>
      <c r="J135" s="18">
        <v>384555606</v>
      </c>
      <c r="K135" s="19">
        <v>384555606</v>
      </c>
      <c r="L135" s="19">
        <v>0</v>
      </c>
      <c r="M135" s="19">
        <v>0</v>
      </c>
      <c r="N135" s="19">
        <v>384555606</v>
      </c>
      <c r="O135" s="19">
        <v>0</v>
      </c>
      <c r="P135" s="19">
        <v>27276</v>
      </c>
      <c r="Q135" s="19">
        <v>0</v>
      </c>
      <c r="R135" s="19">
        <v>55266572.240000002</v>
      </c>
      <c r="S135" s="19">
        <v>55266572.240000002</v>
      </c>
      <c r="T135" s="19">
        <v>329261757.75999999</v>
      </c>
      <c r="U135" s="19">
        <v>329261757.75999999</v>
      </c>
      <c r="V135" s="19">
        <v>0</v>
      </c>
      <c r="W135" s="19">
        <v>329261757.75999999</v>
      </c>
      <c r="X135" s="20">
        <f t="shared" si="11"/>
        <v>0.14371542470765594</v>
      </c>
      <c r="Y135" s="20">
        <f t="shared" si="12"/>
        <v>0.14371542470765594</v>
      </c>
      <c r="Z135" s="20">
        <f t="shared" si="13"/>
        <v>7.0928624038834058E-5</v>
      </c>
      <c r="AA135" s="21">
        <f t="shared" si="14"/>
        <v>0.14378635333169479</v>
      </c>
    </row>
    <row r="136" spans="1:27" outlineLevel="2" x14ac:dyDescent="0.25">
      <c r="A136" s="15" t="s">
        <v>270</v>
      </c>
      <c r="B136" s="16" t="s">
        <v>271</v>
      </c>
      <c r="C136" s="16" t="s">
        <v>33</v>
      </c>
      <c r="D136" s="16" t="s">
        <v>51</v>
      </c>
      <c r="E136" s="16"/>
      <c r="F136" s="16" t="s">
        <v>35</v>
      </c>
      <c r="G136" s="16">
        <v>1111</v>
      </c>
      <c r="H136" s="16">
        <v>3480</v>
      </c>
      <c r="I136" s="17" t="s">
        <v>52</v>
      </c>
      <c r="J136" s="18">
        <v>26204266</v>
      </c>
      <c r="K136" s="19">
        <v>26204266</v>
      </c>
      <c r="L136" s="19">
        <v>0</v>
      </c>
      <c r="M136" s="19">
        <v>0</v>
      </c>
      <c r="N136" s="19">
        <v>26204266</v>
      </c>
      <c r="O136" s="19">
        <v>0</v>
      </c>
      <c r="P136" s="19">
        <v>0</v>
      </c>
      <c r="Q136" s="19">
        <v>0</v>
      </c>
      <c r="R136" s="19">
        <v>3754785.47</v>
      </c>
      <c r="S136" s="19">
        <v>3754785.47</v>
      </c>
      <c r="T136" s="19">
        <v>22449480.530000001</v>
      </c>
      <c r="U136" s="19">
        <v>22449480.530000001</v>
      </c>
      <c r="V136" s="19">
        <v>0</v>
      </c>
      <c r="W136" s="19">
        <v>22449480.530000001</v>
      </c>
      <c r="X136" s="20">
        <f t="shared" si="11"/>
        <v>0.14328909155478731</v>
      </c>
      <c r="Y136" s="20">
        <f t="shared" si="12"/>
        <v>0.14328909155478731</v>
      </c>
      <c r="Z136" s="20">
        <f t="shared" si="13"/>
        <v>0</v>
      </c>
      <c r="AA136" s="21">
        <f t="shared" si="14"/>
        <v>0.14328909155478731</v>
      </c>
    </row>
    <row r="137" spans="1:27" outlineLevel="2" x14ac:dyDescent="0.25">
      <c r="A137" s="15" t="s">
        <v>270</v>
      </c>
      <c r="B137" s="16" t="s">
        <v>275</v>
      </c>
      <c r="C137" s="16" t="s">
        <v>33</v>
      </c>
      <c r="D137" s="16" t="s">
        <v>51</v>
      </c>
      <c r="E137" s="16"/>
      <c r="F137" s="16" t="s">
        <v>35</v>
      </c>
      <c r="G137" s="16">
        <v>1111</v>
      </c>
      <c r="H137" s="16">
        <v>3480</v>
      </c>
      <c r="I137" s="17" t="s">
        <v>52</v>
      </c>
      <c r="J137" s="18">
        <v>617282981</v>
      </c>
      <c r="K137" s="19">
        <v>617282981</v>
      </c>
      <c r="L137" s="19">
        <v>0</v>
      </c>
      <c r="M137" s="19">
        <v>0</v>
      </c>
      <c r="N137" s="19">
        <v>617282981</v>
      </c>
      <c r="O137" s="19">
        <v>0</v>
      </c>
      <c r="P137" s="19">
        <v>1789344</v>
      </c>
      <c r="Q137" s="19">
        <v>0</v>
      </c>
      <c r="R137" s="19">
        <v>92681402.829999998</v>
      </c>
      <c r="S137" s="19">
        <v>92681402.829999998</v>
      </c>
      <c r="T137" s="19">
        <v>522812234.17000002</v>
      </c>
      <c r="U137" s="19">
        <v>522812234.17000002</v>
      </c>
      <c r="V137" s="19">
        <v>0</v>
      </c>
      <c r="W137" s="19">
        <v>522812234.17000002</v>
      </c>
      <c r="X137" s="20">
        <f t="shared" si="11"/>
        <v>0.15014410842796264</v>
      </c>
      <c r="Y137" s="20">
        <f t="shared" si="12"/>
        <v>0.15014410842796264</v>
      </c>
      <c r="Z137" s="20">
        <f t="shared" si="13"/>
        <v>2.8987418332856968E-3</v>
      </c>
      <c r="AA137" s="21">
        <f t="shared" si="14"/>
        <v>0.15304285026124834</v>
      </c>
    </row>
    <row r="138" spans="1:27" outlineLevel="2" x14ac:dyDescent="0.25">
      <c r="A138" s="15" t="s">
        <v>270</v>
      </c>
      <c r="B138" s="16" t="s">
        <v>300</v>
      </c>
      <c r="C138" s="16" t="s">
        <v>33</v>
      </c>
      <c r="D138" s="16" t="s">
        <v>51</v>
      </c>
      <c r="E138" s="16"/>
      <c r="F138" s="16" t="s">
        <v>35</v>
      </c>
      <c r="G138" s="16">
        <v>1111</v>
      </c>
      <c r="H138" s="16">
        <v>3480</v>
      </c>
      <c r="I138" s="17" t="s">
        <v>52</v>
      </c>
      <c r="J138" s="18">
        <v>125701553</v>
      </c>
      <c r="K138" s="19">
        <v>125701553</v>
      </c>
      <c r="L138" s="19">
        <v>0</v>
      </c>
      <c r="M138" s="19">
        <v>0</v>
      </c>
      <c r="N138" s="19">
        <v>125701553</v>
      </c>
      <c r="O138" s="19">
        <v>0</v>
      </c>
      <c r="P138" s="19">
        <v>0</v>
      </c>
      <c r="Q138" s="19">
        <v>0</v>
      </c>
      <c r="R138" s="19">
        <v>19880438.010000002</v>
      </c>
      <c r="S138" s="19">
        <v>19880438.010000002</v>
      </c>
      <c r="T138" s="19">
        <v>105821114.98999999</v>
      </c>
      <c r="U138" s="19">
        <v>105821114.98999999</v>
      </c>
      <c r="V138" s="19">
        <v>0</v>
      </c>
      <c r="W138" s="19">
        <v>105821114.98999999</v>
      </c>
      <c r="X138" s="20">
        <f t="shared" ref="X138:X201" si="19">R138/K138</f>
        <v>0.15815586630023579</v>
      </c>
      <c r="Y138" s="20">
        <f t="shared" ref="Y138:Y201" si="20">R138/N138</f>
        <v>0.15815586630023579</v>
      </c>
      <c r="Z138" s="20">
        <f t="shared" ref="Z138:Z201" si="21">(O138+P138+Q138)/N138</f>
        <v>0</v>
      </c>
      <c r="AA138" s="21">
        <f t="shared" ref="AA138:AA201" si="22">Y138+Z138</f>
        <v>0.15815586630023579</v>
      </c>
    </row>
    <row r="139" spans="1:27" outlineLevel="2" x14ac:dyDescent="0.25">
      <c r="A139" s="15" t="s">
        <v>308</v>
      </c>
      <c r="B139" s="16" t="s">
        <v>32</v>
      </c>
      <c r="C139" s="16" t="s">
        <v>33</v>
      </c>
      <c r="D139" s="16" t="s">
        <v>51</v>
      </c>
      <c r="E139" s="16"/>
      <c r="F139" s="16" t="s">
        <v>35</v>
      </c>
      <c r="G139" s="16">
        <v>1111</v>
      </c>
      <c r="H139" s="16">
        <v>3480</v>
      </c>
      <c r="I139" s="17" t="s">
        <v>52</v>
      </c>
      <c r="J139" s="18">
        <v>81235833</v>
      </c>
      <c r="K139" s="19">
        <v>81235833</v>
      </c>
      <c r="L139" s="19">
        <v>0</v>
      </c>
      <c r="M139" s="19">
        <v>0</v>
      </c>
      <c r="N139" s="19">
        <v>81235833</v>
      </c>
      <c r="O139" s="19">
        <v>0</v>
      </c>
      <c r="P139" s="19">
        <v>0</v>
      </c>
      <c r="Q139" s="19">
        <v>0</v>
      </c>
      <c r="R139" s="19">
        <v>10608394.07</v>
      </c>
      <c r="S139" s="19">
        <v>10608394.07</v>
      </c>
      <c r="T139" s="19">
        <v>70627438.930000007</v>
      </c>
      <c r="U139" s="19">
        <v>70627438.930000007</v>
      </c>
      <c r="V139" s="19">
        <v>0</v>
      </c>
      <c r="W139" s="19">
        <v>70627438.930000007</v>
      </c>
      <c r="X139" s="20">
        <f t="shared" si="19"/>
        <v>0.13058761975149563</v>
      </c>
      <c r="Y139" s="20">
        <f t="shared" si="20"/>
        <v>0.13058761975149563</v>
      </c>
      <c r="Z139" s="20">
        <f t="shared" si="21"/>
        <v>0</v>
      </c>
      <c r="AA139" s="21">
        <f t="shared" si="22"/>
        <v>0.13058761975149563</v>
      </c>
    </row>
    <row r="140" spans="1:27" outlineLevel="2" x14ac:dyDescent="0.25">
      <c r="A140" s="15" t="s">
        <v>317</v>
      </c>
      <c r="B140" s="16" t="s">
        <v>32</v>
      </c>
      <c r="C140" s="16" t="s">
        <v>33</v>
      </c>
      <c r="D140" s="16" t="s">
        <v>51</v>
      </c>
      <c r="E140" s="16"/>
      <c r="F140" s="16" t="s">
        <v>35</v>
      </c>
      <c r="G140" s="16">
        <v>1111</v>
      </c>
      <c r="H140" s="16">
        <v>3480</v>
      </c>
      <c r="I140" s="17" t="s">
        <v>52</v>
      </c>
      <c r="J140" s="18">
        <v>520083665</v>
      </c>
      <c r="K140" s="19">
        <v>520083665</v>
      </c>
      <c r="L140" s="19">
        <v>0</v>
      </c>
      <c r="M140" s="19">
        <v>0</v>
      </c>
      <c r="N140" s="19">
        <v>520083665</v>
      </c>
      <c r="O140" s="19">
        <v>0</v>
      </c>
      <c r="P140" s="19">
        <v>0</v>
      </c>
      <c r="Q140" s="19">
        <v>0</v>
      </c>
      <c r="R140" s="19">
        <v>76219656.379999995</v>
      </c>
      <c r="S140" s="19">
        <v>76219656.379999995</v>
      </c>
      <c r="T140" s="19">
        <v>443864008.62</v>
      </c>
      <c r="U140" s="19">
        <v>443864008.62</v>
      </c>
      <c r="V140" s="19">
        <v>0</v>
      </c>
      <c r="W140" s="19">
        <v>443864008.62</v>
      </c>
      <c r="X140" s="20">
        <f t="shared" si="19"/>
        <v>0.14655268278806641</v>
      </c>
      <c r="Y140" s="20">
        <f t="shared" si="20"/>
        <v>0.14655268278806641</v>
      </c>
      <c r="Z140" s="20">
        <f t="shared" si="21"/>
        <v>0</v>
      </c>
      <c r="AA140" s="21">
        <f t="shared" si="22"/>
        <v>0.14655268278806641</v>
      </c>
    </row>
    <row r="141" spans="1:27" outlineLevel="2" x14ac:dyDescent="0.25">
      <c r="A141" s="15" t="s">
        <v>332</v>
      </c>
      <c r="B141" s="16" t="s">
        <v>32</v>
      </c>
      <c r="C141" s="16" t="s">
        <v>33</v>
      </c>
      <c r="D141" s="16" t="s">
        <v>51</v>
      </c>
      <c r="E141" s="16"/>
      <c r="F141" s="16" t="s">
        <v>35</v>
      </c>
      <c r="G141" s="16">
        <v>1111</v>
      </c>
      <c r="H141" s="16">
        <v>3480</v>
      </c>
      <c r="I141" s="17" t="s">
        <v>52</v>
      </c>
      <c r="J141" s="18">
        <v>174952183</v>
      </c>
      <c r="K141" s="19">
        <v>174952183</v>
      </c>
      <c r="L141" s="19">
        <v>0</v>
      </c>
      <c r="M141" s="19">
        <v>0</v>
      </c>
      <c r="N141" s="19">
        <v>174952183</v>
      </c>
      <c r="O141" s="19">
        <v>0</v>
      </c>
      <c r="P141" s="19">
        <v>604514.57999999996</v>
      </c>
      <c r="Q141" s="19">
        <v>0</v>
      </c>
      <c r="R141" s="19">
        <v>24249418.27</v>
      </c>
      <c r="S141" s="19">
        <v>24249418.27</v>
      </c>
      <c r="T141" s="19">
        <v>150098250.15000001</v>
      </c>
      <c r="U141" s="19">
        <v>150098250.15000001</v>
      </c>
      <c r="V141" s="19">
        <v>0</v>
      </c>
      <c r="W141" s="19">
        <v>150098250.14999998</v>
      </c>
      <c r="X141" s="20">
        <f t="shared" si="19"/>
        <v>0.13860597709718203</v>
      </c>
      <c r="Y141" s="20">
        <f t="shared" si="20"/>
        <v>0.13860597709718203</v>
      </c>
      <c r="Z141" s="20">
        <f t="shared" si="21"/>
        <v>3.4553131583388128E-3</v>
      </c>
      <c r="AA141" s="21">
        <f t="shared" si="22"/>
        <v>0.14206129025552083</v>
      </c>
    </row>
    <row r="142" spans="1:27" outlineLevel="2" x14ac:dyDescent="0.25">
      <c r="A142" s="15" t="s">
        <v>339</v>
      </c>
      <c r="B142" s="16" t="s">
        <v>32</v>
      </c>
      <c r="C142" s="16" t="s">
        <v>33</v>
      </c>
      <c r="D142" s="16" t="s">
        <v>51</v>
      </c>
      <c r="E142" s="16"/>
      <c r="F142" s="16" t="s">
        <v>35</v>
      </c>
      <c r="G142" s="16">
        <v>1111</v>
      </c>
      <c r="H142" s="16">
        <v>3480</v>
      </c>
      <c r="I142" s="17" t="s">
        <v>52</v>
      </c>
      <c r="J142" s="18">
        <v>2798897621</v>
      </c>
      <c r="K142" s="19">
        <v>2798897621</v>
      </c>
      <c r="L142" s="19">
        <v>0</v>
      </c>
      <c r="M142" s="19">
        <v>0</v>
      </c>
      <c r="N142" s="19">
        <v>2798897621</v>
      </c>
      <c r="O142" s="19">
        <v>0</v>
      </c>
      <c r="P142" s="19">
        <v>29715614.719999999</v>
      </c>
      <c r="Q142" s="19">
        <v>0</v>
      </c>
      <c r="R142" s="19">
        <v>405821067.24000001</v>
      </c>
      <c r="S142" s="19">
        <v>405821067.24000001</v>
      </c>
      <c r="T142" s="19">
        <v>2363360939.04</v>
      </c>
      <c r="U142" s="19">
        <v>2363360939.04</v>
      </c>
      <c r="V142" s="19">
        <v>0</v>
      </c>
      <c r="W142" s="19">
        <v>2363360939.04</v>
      </c>
      <c r="X142" s="20">
        <f t="shared" si="19"/>
        <v>0.14499318024180063</v>
      </c>
      <c r="Y142" s="20">
        <f t="shared" si="20"/>
        <v>0.14499318024180063</v>
      </c>
      <c r="Z142" s="20">
        <f t="shared" si="21"/>
        <v>1.0616899488228904E-2</v>
      </c>
      <c r="AA142" s="21">
        <f t="shared" si="22"/>
        <v>0.15561007973002955</v>
      </c>
    </row>
    <row r="143" spans="1:27" outlineLevel="2" x14ac:dyDescent="0.25">
      <c r="A143" s="15" t="s">
        <v>347</v>
      </c>
      <c r="B143" s="16" t="s">
        <v>32</v>
      </c>
      <c r="C143" s="16" t="s">
        <v>33</v>
      </c>
      <c r="D143" s="16" t="s">
        <v>51</v>
      </c>
      <c r="E143" s="16"/>
      <c r="F143" s="16" t="s">
        <v>35</v>
      </c>
      <c r="G143" s="16">
        <v>1111</v>
      </c>
      <c r="H143" s="16">
        <v>3460</v>
      </c>
      <c r="I143" s="17" t="s">
        <v>52</v>
      </c>
      <c r="J143" s="18">
        <v>49759936</v>
      </c>
      <c r="K143" s="19">
        <v>49759936</v>
      </c>
      <c r="L143" s="19">
        <v>0</v>
      </c>
      <c r="M143" s="19">
        <v>0</v>
      </c>
      <c r="N143" s="19">
        <v>49759936</v>
      </c>
      <c r="O143" s="19">
        <v>0</v>
      </c>
      <c r="P143" s="19">
        <v>0</v>
      </c>
      <c r="Q143" s="19">
        <v>0</v>
      </c>
      <c r="R143" s="19">
        <v>6927485.5099999998</v>
      </c>
      <c r="S143" s="19">
        <v>6927485.5099999998</v>
      </c>
      <c r="T143" s="19">
        <v>42832450.490000002</v>
      </c>
      <c r="U143" s="19">
        <v>42832450.490000002</v>
      </c>
      <c r="V143" s="19">
        <v>0</v>
      </c>
      <c r="W143" s="19">
        <v>42832450.490000002</v>
      </c>
      <c r="X143" s="20">
        <f t="shared" si="19"/>
        <v>0.13921813544937034</v>
      </c>
      <c r="Y143" s="20">
        <f t="shared" si="20"/>
        <v>0.13921813544937034</v>
      </c>
      <c r="Z143" s="20">
        <f t="shared" si="21"/>
        <v>0</v>
      </c>
      <c r="AA143" s="21">
        <f t="shared" si="22"/>
        <v>0.13921813544937034</v>
      </c>
    </row>
    <row r="144" spans="1:27" outlineLevel="2" x14ac:dyDescent="0.25">
      <c r="A144" s="15" t="s">
        <v>377</v>
      </c>
      <c r="B144" s="16" t="s">
        <v>271</v>
      </c>
      <c r="C144" s="16" t="s">
        <v>33</v>
      </c>
      <c r="D144" s="16" t="s">
        <v>51</v>
      </c>
      <c r="E144" s="16"/>
      <c r="F144" s="16">
        <v>280</v>
      </c>
      <c r="G144" s="16">
        <v>1111</v>
      </c>
      <c r="H144" s="16">
        <v>3410</v>
      </c>
      <c r="I144" s="17" t="s">
        <v>52</v>
      </c>
      <c r="J144" s="18">
        <v>149992996144</v>
      </c>
      <c r="K144" s="19">
        <v>149992996144</v>
      </c>
      <c r="L144" s="19">
        <v>0</v>
      </c>
      <c r="M144" s="19">
        <v>0</v>
      </c>
      <c r="N144" s="19">
        <v>149992996144</v>
      </c>
      <c r="O144" s="19">
        <v>0</v>
      </c>
      <c r="P144" s="19">
        <v>1145441745.2</v>
      </c>
      <c r="Q144" s="19">
        <v>0</v>
      </c>
      <c r="R144" s="19">
        <v>18979843779.330002</v>
      </c>
      <c r="S144" s="19">
        <v>18979843779.330002</v>
      </c>
      <c r="T144" s="19">
        <v>129867710619.47</v>
      </c>
      <c r="U144" s="19">
        <v>129867710619.47</v>
      </c>
      <c r="V144" s="19">
        <v>0</v>
      </c>
      <c r="W144" s="19">
        <v>129867710619.46999</v>
      </c>
      <c r="X144" s="20">
        <f t="shared" si="19"/>
        <v>0.12653820023108614</v>
      </c>
      <c r="Y144" s="20">
        <f t="shared" si="20"/>
        <v>0.12653820023108614</v>
      </c>
      <c r="Z144" s="20">
        <f t="shared" si="21"/>
        <v>7.6366348739398777E-3</v>
      </c>
      <c r="AA144" s="21">
        <f t="shared" si="22"/>
        <v>0.13417483510502601</v>
      </c>
    </row>
    <row r="145" spans="1:27" outlineLevel="2" x14ac:dyDescent="0.25">
      <c r="A145" s="15" t="s">
        <v>377</v>
      </c>
      <c r="B145" s="16" t="s">
        <v>275</v>
      </c>
      <c r="C145" s="16" t="s">
        <v>33</v>
      </c>
      <c r="D145" s="16" t="s">
        <v>51</v>
      </c>
      <c r="E145" s="16"/>
      <c r="F145" s="16">
        <v>280</v>
      </c>
      <c r="G145" s="16">
        <v>1111</v>
      </c>
      <c r="H145" s="16">
        <v>3420</v>
      </c>
      <c r="I145" s="17" t="s">
        <v>52</v>
      </c>
      <c r="J145" s="18">
        <v>41037325570</v>
      </c>
      <c r="K145" s="19">
        <v>41037325570</v>
      </c>
      <c r="L145" s="19">
        <v>0</v>
      </c>
      <c r="M145" s="19">
        <v>0</v>
      </c>
      <c r="N145" s="19">
        <v>41037325570</v>
      </c>
      <c r="O145" s="19">
        <v>0</v>
      </c>
      <c r="P145" s="19">
        <v>450992834.38</v>
      </c>
      <c r="Q145" s="19">
        <v>0</v>
      </c>
      <c r="R145" s="19">
        <v>6200146998.4899998</v>
      </c>
      <c r="S145" s="19">
        <v>6200146998.4899998</v>
      </c>
      <c r="T145" s="19">
        <v>34386185737.129997</v>
      </c>
      <c r="U145" s="19">
        <v>34386185737.129997</v>
      </c>
      <c r="V145" s="19">
        <v>0</v>
      </c>
      <c r="W145" s="19">
        <v>34386185737.130005</v>
      </c>
      <c r="X145" s="20">
        <f t="shared" si="19"/>
        <v>0.15108555229589732</v>
      </c>
      <c r="Y145" s="20">
        <f t="shared" si="20"/>
        <v>0.15108555229589732</v>
      </c>
      <c r="Z145" s="20">
        <f t="shared" si="21"/>
        <v>1.0989820318839067E-2</v>
      </c>
      <c r="AA145" s="21">
        <f t="shared" si="22"/>
        <v>0.1620753726147364</v>
      </c>
    </row>
    <row r="146" spans="1:27" outlineLevel="2" x14ac:dyDescent="0.25">
      <c r="A146" s="15" t="s">
        <v>377</v>
      </c>
      <c r="B146" s="16" t="s">
        <v>300</v>
      </c>
      <c r="C146" s="16" t="s">
        <v>33</v>
      </c>
      <c r="D146" s="16" t="s">
        <v>51</v>
      </c>
      <c r="E146" s="16"/>
      <c r="F146" s="16">
        <v>280</v>
      </c>
      <c r="G146" s="16">
        <v>1111</v>
      </c>
      <c r="H146" s="16">
        <v>3420</v>
      </c>
      <c r="I146" s="17" t="s">
        <v>52</v>
      </c>
      <c r="J146" s="18">
        <v>35568445399</v>
      </c>
      <c r="K146" s="19">
        <v>35568445399</v>
      </c>
      <c r="L146" s="19">
        <v>0</v>
      </c>
      <c r="M146" s="19">
        <v>0</v>
      </c>
      <c r="N146" s="19">
        <v>35568445399</v>
      </c>
      <c r="O146" s="19">
        <v>0</v>
      </c>
      <c r="P146" s="19">
        <v>254168439.74000001</v>
      </c>
      <c r="Q146" s="19">
        <v>0</v>
      </c>
      <c r="R146" s="19">
        <v>5359134371.1800003</v>
      </c>
      <c r="S146" s="19">
        <v>5359134371.1800003</v>
      </c>
      <c r="T146" s="19">
        <v>29955142588.080002</v>
      </c>
      <c r="U146" s="19">
        <v>29955142588.080002</v>
      </c>
      <c r="V146" s="19">
        <v>0</v>
      </c>
      <c r="W146" s="19">
        <v>29955142588.080002</v>
      </c>
      <c r="X146" s="20">
        <f t="shared" si="19"/>
        <v>0.1506710318953291</v>
      </c>
      <c r="Y146" s="20">
        <f t="shared" si="20"/>
        <v>0.1506710318953291</v>
      </c>
      <c r="Z146" s="20">
        <f t="shared" si="21"/>
        <v>7.145896788256759E-3</v>
      </c>
      <c r="AA146" s="21">
        <f t="shared" si="22"/>
        <v>0.15781692868358585</v>
      </c>
    </row>
    <row r="147" spans="1:27" outlineLevel="2" x14ac:dyDescent="0.25">
      <c r="A147" s="15" t="s">
        <v>377</v>
      </c>
      <c r="B147" s="16" t="s">
        <v>464</v>
      </c>
      <c r="C147" s="16" t="s">
        <v>33</v>
      </c>
      <c r="D147" s="16" t="s">
        <v>51</v>
      </c>
      <c r="E147" s="16"/>
      <c r="F147" s="16">
        <v>280</v>
      </c>
      <c r="G147" s="16">
        <v>1111</v>
      </c>
      <c r="H147" s="16">
        <v>3480</v>
      </c>
      <c r="I147" s="17" t="s">
        <v>52</v>
      </c>
      <c r="J147" s="18">
        <v>14179483057</v>
      </c>
      <c r="K147" s="19">
        <v>14179483057</v>
      </c>
      <c r="L147" s="19">
        <v>0</v>
      </c>
      <c r="M147" s="19">
        <v>0</v>
      </c>
      <c r="N147" s="19">
        <v>14179483057</v>
      </c>
      <c r="O147" s="19">
        <v>0</v>
      </c>
      <c r="P147" s="19">
        <v>98888772.180000007</v>
      </c>
      <c r="Q147" s="19">
        <v>0</v>
      </c>
      <c r="R147" s="19">
        <v>2348377734.1999998</v>
      </c>
      <c r="S147" s="19">
        <v>2348377734.1999998</v>
      </c>
      <c r="T147" s="19">
        <v>11732216550.620001</v>
      </c>
      <c r="U147" s="19">
        <v>11732216550.620001</v>
      </c>
      <c r="V147" s="19">
        <v>0</v>
      </c>
      <c r="W147" s="19">
        <v>11732216550.619999</v>
      </c>
      <c r="X147" s="20">
        <f t="shared" si="19"/>
        <v>0.16561800770590673</v>
      </c>
      <c r="Y147" s="20">
        <f t="shared" si="20"/>
        <v>0.16561800770590673</v>
      </c>
      <c r="Z147" s="20">
        <f t="shared" si="21"/>
        <v>6.9740745683377703E-3</v>
      </c>
      <c r="AA147" s="21">
        <f t="shared" si="22"/>
        <v>0.1725920822742445</v>
      </c>
    </row>
    <row r="148" spans="1:27" outlineLevel="2" x14ac:dyDescent="0.25">
      <c r="A148" s="15" t="s">
        <v>377</v>
      </c>
      <c r="B148" s="16" t="s">
        <v>485</v>
      </c>
      <c r="C148" s="16" t="s">
        <v>33</v>
      </c>
      <c r="D148" s="16" t="s">
        <v>51</v>
      </c>
      <c r="E148" s="16"/>
      <c r="F148" s="16">
        <v>280</v>
      </c>
      <c r="G148" s="16">
        <v>1111</v>
      </c>
      <c r="H148" s="16">
        <v>3480</v>
      </c>
      <c r="I148" s="17" t="s">
        <v>52</v>
      </c>
      <c r="J148" s="18">
        <v>10429318791</v>
      </c>
      <c r="K148" s="19">
        <v>10429318791</v>
      </c>
      <c r="L148" s="19">
        <v>0</v>
      </c>
      <c r="M148" s="19">
        <v>0</v>
      </c>
      <c r="N148" s="19">
        <v>10429318791</v>
      </c>
      <c r="O148" s="19">
        <v>0</v>
      </c>
      <c r="P148" s="19">
        <v>26167583.719999999</v>
      </c>
      <c r="Q148" s="19">
        <v>0</v>
      </c>
      <c r="R148" s="19">
        <v>1324019619.28</v>
      </c>
      <c r="S148" s="19">
        <v>1324019619.28</v>
      </c>
      <c r="T148" s="19">
        <v>9079131588</v>
      </c>
      <c r="U148" s="19">
        <v>9079131588</v>
      </c>
      <c r="V148" s="19">
        <v>0</v>
      </c>
      <c r="W148" s="19">
        <v>9079131588</v>
      </c>
      <c r="X148" s="20">
        <f t="shared" si="19"/>
        <v>0.12695168743164367</v>
      </c>
      <c r="Y148" s="20">
        <f t="shared" si="20"/>
        <v>0.12695168743164367</v>
      </c>
      <c r="Z148" s="20">
        <f t="shared" si="21"/>
        <v>2.5090405465965204E-3</v>
      </c>
      <c r="AA148" s="21">
        <f t="shared" si="22"/>
        <v>0.12946072797824018</v>
      </c>
    </row>
    <row r="149" spans="1:27" outlineLevel="1" x14ac:dyDescent="0.25">
      <c r="A149" s="22"/>
      <c r="B149" s="23"/>
      <c r="C149" s="23"/>
      <c r="D149" s="23" t="s">
        <v>510</v>
      </c>
      <c r="E149" s="23"/>
      <c r="F149" s="23"/>
      <c r="G149" s="23"/>
      <c r="H149" s="23"/>
      <c r="I149" s="24"/>
      <c r="J149" s="25">
        <f t="shared" ref="J149:W149" si="23">SUBTOTAL(9,J134:J148)</f>
        <v>256374566948</v>
      </c>
      <c r="K149" s="26">
        <f t="shared" si="23"/>
        <v>256374566948</v>
      </c>
      <c r="L149" s="26">
        <f t="shared" si="23"/>
        <v>0</v>
      </c>
      <c r="M149" s="26">
        <f t="shared" si="23"/>
        <v>0</v>
      </c>
      <c r="N149" s="26">
        <f t="shared" si="23"/>
        <v>256374566948</v>
      </c>
      <c r="O149" s="26">
        <f t="shared" si="23"/>
        <v>0</v>
      </c>
      <c r="P149" s="26">
        <f t="shared" si="23"/>
        <v>2007796124.5200002</v>
      </c>
      <c r="Q149" s="26">
        <f t="shared" si="23"/>
        <v>0</v>
      </c>
      <c r="R149" s="26">
        <f t="shared" si="23"/>
        <v>34962030638.260002</v>
      </c>
      <c r="S149" s="26">
        <f t="shared" si="23"/>
        <v>34962030638.260002</v>
      </c>
      <c r="T149" s="26">
        <f t="shared" si="23"/>
        <v>219404740185.21997</v>
      </c>
      <c r="U149" s="26">
        <f t="shared" si="23"/>
        <v>219404740185.21997</v>
      </c>
      <c r="V149" s="26">
        <f t="shared" si="23"/>
        <v>0</v>
      </c>
      <c r="W149" s="26">
        <f t="shared" si="23"/>
        <v>219404740185.21997</v>
      </c>
      <c r="X149" s="27">
        <f t="shared" si="19"/>
        <v>0.13637090080527095</v>
      </c>
      <c r="Y149" s="27">
        <f t="shared" si="20"/>
        <v>0.13637090080527095</v>
      </c>
      <c r="Z149" s="27">
        <f t="shared" si="21"/>
        <v>7.8314949428163749E-3</v>
      </c>
      <c r="AA149" s="28">
        <f t="shared" si="22"/>
        <v>0.14420239574808733</v>
      </c>
    </row>
    <row r="150" spans="1:27" ht="120" outlineLevel="2" x14ac:dyDescent="0.25">
      <c r="A150" s="15" t="s">
        <v>31</v>
      </c>
      <c r="B150" s="16" t="s">
        <v>32</v>
      </c>
      <c r="C150" s="16" t="s">
        <v>33</v>
      </c>
      <c r="D150" s="16" t="s">
        <v>53</v>
      </c>
      <c r="E150" s="16" t="s">
        <v>54</v>
      </c>
      <c r="F150" s="16" t="s">
        <v>35</v>
      </c>
      <c r="G150" s="16">
        <v>1112</v>
      </c>
      <c r="H150" s="16">
        <v>3480</v>
      </c>
      <c r="I150" s="17" t="s">
        <v>55</v>
      </c>
      <c r="J150" s="18">
        <v>628736833</v>
      </c>
      <c r="K150" s="19">
        <v>628736833</v>
      </c>
      <c r="L150" s="19">
        <v>0</v>
      </c>
      <c r="M150" s="19">
        <v>0</v>
      </c>
      <c r="N150" s="19">
        <v>628736833</v>
      </c>
      <c r="O150" s="19">
        <v>0</v>
      </c>
      <c r="P150" s="19">
        <v>494600972</v>
      </c>
      <c r="Q150" s="19">
        <v>0</v>
      </c>
      <c r="R150" s="19">
        <v>134135861</v>
      </c>
      <c r="S150" s="19">
        <v>134135861</v>
      </c>
      <c r="T150" s="19">
        <v>0</v>
      </c>
      <c r="U150" s="19">
        <v>0</v>
      </c>
      <c r="V150" s="19">
        <v>0</v>
      </c>
      <c r="W150" s="19">
        <v>0</v>
      </c>
      <c r="X150" s="20">
        <f t="shared" si="19"/>
        <v>0.21334182118768918</v>
      </c>
      <c r="Y150" s="20">
        <f t="shared" si="20"/>
        <v>0.21334182118768918</v>
      </c>
      <c r="Z150" s="20">
        <f t="shared" si="21"/>
        <v>0.78665817881231082</v>
      </c>
      <c r="AA150" s="21">
        <f t="shared" si="22"/>
        <v>1</v>
      </c>
    </row>
    <row r="151" spans="1:27" ht="120" outlineLevel="2" x14ac:dyDescent="0.25">
      <c r="A151" s="15" t="s">
        <v>196</v>
      </c>
      <c r="B151" s="16" t="s">
        <v>32</v>
      </c>
      <c r="C151" s="16" t="s">
        <v>33</v>
      </c>
      <c r="D151" s="16" t="s">
        <v>53</v>
      </c>
      <c r="E151" s="16" t="s">
        <v>54</v>
      </c>
      <c r="F151" s="16" t="s">
        <v>35</v>
      </c>
      <c r="G151" s="16">
        <v>1112</v>
      </c>
      <c r="H151" s="16">
        <v>3480</v>
      </c>
      <c r="I151" s="17" t="s">
        <v>55</v>
      </c>
      <c r="J151" s="18">
        <v>899711538</v>
      </c>
      <c r="K151" s="19">
        <v>899711538</v>
      </c>
      <c r="L151" s="19">
        <v>0</v>
      </c>
      <c r="M151" s="19">
        <v>0</v>
      </c>
      <c r="N151" s="19">
        <v>899711538</v>
      </c>
      <c r="O151" s="19">
        <v>0</v>
      </c>
      <c r="P151" s="19">
        <v>703566247</v>
      </c>
      <c r="Q151" s="19">
        <v>0</v>
      </c>
      <c r="R151" s="19">
        <v>196145291</v>
      </c>
      <c r="S151" s="19">
        <v>196145291</v>
      </c>
      <c r="T151" s="19">
        <v>0</v>
      </c>
      <c r="U151" s="19">
        <v>0</v>
      </c>
      <c r="V151" s="19">
        <v>0</v>
      </c>
      <c r="W151" s="19">
        <v>0</v>
      </c>
      <c r="X151" s="20">
        <f t="shared" si="19"/>
        <v>0.21800908704140681</v>
      </c>
      <c r="Y151" s="20">
        <f t="shared" si="20"/>
        <v>0.21800908704140681</v>
      </c>
      <c r="Z151" s="20">
        <f t="shared" si="21"/>
        <v>0.78199091295859313</v>
      </c>
      <c r="AA151" s="21">
        <f t="shared" si="22"/>
        <v>1</v>
      </c>
    </row>
    <row r="152" spans="1:27" ht="120" outlineLevel="2" x14ac:dyDescent="0.25">
      <c r="A152" s="15" t="s">
        <v>270</v>
      </c>
      <c r="B152" s="16" t="s">
        <v>271</v>
      </c>
      <c r="C152" s="16" t="s">
        <v>33</v>
      </c>
      <c r="D152" s="16" t="s">
        <v>53</v>
      </c>
      <c r="E152" s="16" t="s">
        <v>54</v>
      </c>
      <c r="F152" s="16" t="s">
        <v>35</v>
      </c>
      <c r="G152" s="16">
        <v>1112</v>
      </c>
      <c r="H152" s="16">
        <v>3480</v>
      </c>
      <c r="I152" s="17" t="s">
        <v>55</v>
      </c>
      <c r="J152" s="18">
        <v>28202836</v>
      </c>
      <c r="K152" s="19">
        <v>28202836</v>
      </c>
      <c r="L152" s="19">
        <v>0</v>
      </c>
      <c r="M152" s="19">
        <v>0</v>
      </c>
      <c r="N152" s="19">
        <v>28202836</v>
      </c>
      <c r="O152" s="19">
        <v>0</v>
      </c>
      <c r="P152" s="19">
        <v>22508017</v>
      </c>
      <c r="Q152" s="19">
        <v>0</v>
      </c>
      <c r="R152" s="19">
        <v>5694819</v>
      </c>
      <c r="S152" s="19">
        <v>5694819</v>
      </c>
      <c r="T152" s="19">
        <v>0</v>
      </c>
      <c r="U152" s="19">
        <v>0</v>
      </c>
      <c r="V152" s="19">
        <v>0</v>
      </c>
      <c r="W152" s="19">
        <v>0</v>
      </c>
      <c r="X152" s="20">
        <f t="shared" si="19"/>
        <v>0.20192362924069054</v>
      </c>
      <c r="Y152" s="20">
        <f t="shared" si="20"/>
        <v>0.20192362924069054</v>
      </c>
      <c r="Z152" s="20">
        <f t="shared" si="21"/>
        <v>0.79807637075930948</v>
      </c>
      <c r="AA152" s="21">
        <f t="shared" si="22"/>
        <v>1</v>
      </c>
    </row>
    <row r="153" spans="1:27" ht="120" outlineLevel="2" x14ac:dyDescent="0.25">
      <c r="A153" s="15" t="s">
        <v>270</v>
      </c>
      <c r="B153" s="16" t="s">
        <v>275</v>
      </c>
      <c r="C153" s="16" t="s">
        <v>33</v>
      </c>
      <c r="D153" s="16" t="s">
        <v>53</v>
      </c>
      <c r="E153" s="16" t="s">
        <v>54</v>
      </c>
      <c r="F153" s="16" t="s">
        <v>35</v>
      </c>
      <c r="G153" s="16">
        <v>1112</v>
      </c>
      <c r="H153" s="16">
        <v>3480</v>
      </c>
      <c r="I153" s="17" t="s">
        <v>55</v>
      </c>
      <c r="J153" s="18">
        <v>508202915</v>
      </c>
      <c r="K153" s="19">
        <v>508202915</v>
      </c>
      <c r="L153" s="19">
        <v>0</v>
      </c>
      <c r="M153" s="19">
        <v>0</v>
      </c>
      <c r="N153" s="19">
        <v>508202915</v>
      </c>
      <c r="O153" s="19">
        <v>0</v>
      </c>
      <c r="P153" s="19">
        <v>395813757</v>
      </c>
      <c r="Q153" s="19">
        <v>0</v>
      </c>
      <c r="R153" s="19">
        <v>112389158</v>
      </c>
      <c r="S153" s="19">
        <v>112389158</v>
      </c>
      <c r="T153" s="19">
        <v>0</v>
      </c>
      <c r="U153" s="19">
        <v>0</v>
      </c>
      <c r="V153" s="19">
        <v>0</v>
      </c>
      <c r="W153" s="19">
        <v>0</v>
      </c>
      <c r="X153" s="20">
        <f t="shared" si="19"/>
        <v>0.22115016400486409</v>
      </c>
      <c r="Y153" s="20">
        <f t="shared" si="20"/>
        <v>0.22115016400486409</v>
      </c>
      <c r="Z153" s="20">
        <f t="shared" si="21"/>
        <v>0.77884983599513591</v>
      </c>
      <c r="AA153" s="21">
        <f t="shared" si="22"/>
        <v>1</v>
      </c>
    </row>
    <row r="154" spans="1:27" ht="120" outlineLevel="2" x14ac:dyDescent="0.25">
      <c r="A154" s="15" t="s">
        <v>270</v>
      </c>
      <c r="B154" s="16" t="s">
        <v>300</v>
      </c>
      <c r="C154" s="16" t="s">
        <v>33</v>
      </c>
      <c r="D154" s="16" t="s">
        <v>53</v>
      </c>
      <c r="E154" s="16" t="s">
        <v>54</v>
      </c>
      <c r="F154" s="16" t="s">
        <v>35</v>
      </c>
      <c r="G154" s="16">
        <v>1112</v>
      </c>
      <c r="H154" s="16">
        <v>3480</v>
      </c>
      <c r="I154" s="17" t="s">
        <v>55</v>
      </c>
      <c r="J154" s="18">
        <v>102848951</v>
      </c>
      <c r="K154" s="19">
        <v>102848951</v>
      </c>
      <c r="L154" s="19">
        <v>0</v>
      </c>
      <c r="M154" s="19">
        <v>0</v>
      </c>
      <c r="N154" s="19">
        <v>102848951</v>
      </c>
      <c r="O154" s="19">
        <v>0</v>
      </c>
      <c r="P154" s="19">
        <v>80876301</v>
      </c>
      <c r="Q154" s="19">
        <v>0</v>
      </c>
      <c r="R154" s="19">
        <v>21972650</v>
      </c>
      <c r="S154" s="19">
        <v>21972650</v>
      </c>
      <c r="T154" s="19">
        <v>0</v>
      </c>
      <c r="U154" s="19">
        <v>0</v>
      </c>
      <c r="V154" s="19">
        <v>0</v>
      </c>
      <c r="W154" s="19">
        <v>0</v>
      </c>
      <c r="X154" s="20">
        <f t="shared" si="19"/>
        <v>0.21364000105358391</v>
      </c>
      <c r="Y154" s="20">
        <f t="shared" si="20"/>
        <v>0.21364000105358391</v>
      </c>
      <c r="Z154" s="20">
        <f t="shared" si="21"/>
        <v>0.78635999894641606</v>
      </c>
      <c r="AA154" s="21">
        <f t="shared" si="22"/>
        <v>1</v>
      </c>
    </row>
    <row r="155" spans="1:27" ht="120" outlineLevel="2" x14ac:dyDescent="0.25">
      <c r="A155" s="15" t="s">
        <v>308</v>
      </c>
      <c r="B155" s="16" t="s">
        <v>32</v>
      </c>
      <c r="C155" s="16" t="s">
        <v>33</v>
      </c>
      <c r="D155" s="16" t="s">
        <v>53</v>
      </c>
      <c r="E155" s="16" t="s">
        <v>54</v>
      </c>
      <c r="F155" s="16" t="s">
        <v>35</v>
      </c>
      <c r="G155" s="16">
        <v>1112</v>
      </c>
      <c r="H155" s="16">
        <v>3480</v>
      </c>
      <c r="I155" s="17" t="s">
        <v>55</v>
      </c>
      <c r="J155" s="18">
        <v>164492754</v>
      </c>
      <c r="K155" s="19">
        <v>164492754</v>
      </c>
      <c r="L155" s="19">
        <v>0</v>
      </c>
      <c r="M155" s="19">
        <v>0</v>
      </c>
      <c r="N155" s="19">
        <v>164492754</v>
      </c>
      <c r="O155" s="19">
        <v>0</v>
      </c>
      <c r="P155" s="19">
        <v>131124961</v>
      </c>
      <c r="Q155" s="19">
        <v>0</v>
      </c>
      <c r="R155" s="19">
        <v>33367793</v>
      </c>
      <c r="S155" s="19">
        <v>33367793</v>
      </c>
      <c r="T155" s="19">
        <v>0</v>
      </c>
      <c r="U155" s="19">
        <v>0</v>
      </c>
      <c r="V155" s="19">
        <v>0</v>
      </c>
      <c r="W155" s="19">
        <v>0</v>
      </c>
      <c r="X155" s="20">
        <f t="shared" si="19"/>
        <v>0.20285266182606437</v>
      </c>
      <c r="Y155" s="20">
        <f t="shared" si="20"/>
        <v>0.20285266182606437</v>
      </c>
      <c r="Z155" s="20">
        <f t="shared" si="21"/>
        <v>0.79714733817393557</v>
      </c>
      <c r="AA155" s="21">
        <f t="shared" si="22"/>
        <v>1</v>
      </c>
    </row>
    <row r="156" spans="1:27" ht="120" outlineLevel="2" x14ac:dyDescent="0.25">
      <c r="A156" s="15" t="s">
        <v>317</v>
      </c>
      <c r="B156" s="16" t="s">
        <v>32</v>
      </c>
      <c r="C156" s="16" t="s">
        <v>33</v>
      </c>
      <c r="D156" s="16" t="s">
        <v>53</v>
      </c>
      <c r="E156" s="16" t="s">
        <v>54</v>
      </c>
      <c r="F156" s="16" t="s">
        <v>35</v>
      </c>
      <c r="G156" s="16">
        <v>1112</v>
      </c>
      <c r="H156" s="16">
        <v>3480</v>
      </c>
      <c r="I156" s="17" t="s">
        <v>55</v>
      </c>
      <c r="J156" s="18">
        <v>498499327</v>
      </c>
      <c r="K156" s="19">
        <v>498499327</v>
      </c>
      <c r="L156" s="19">
        <v>0</v>
      </c>
      <c r="M156" s="19">
        <v>0</v>
      </c>
      <c r="N156" s="19">
        <v>498499327</v>
      </c>
      <c r="O156" s="19">
        <v>0</v>
      </c>
      <c r="P156" s="19">
        <v>389631034</v>
      </c>
      <c r="Q156" s="19">
        <v>0</v>
      </c>
      <c r="R156" s="19">
        <v>108868293</v>
      </c>
      <c r="S156" s="19">
        <v>108868293</v>
      </c>
      <c r="T156" s="19">
        <v>0</v>
      </c>
      <c r="U156" s="19">
        <v>0</v>
      </c>
      <c r="V156" s="19">
        <v>0</v>
      </c>
      <c r="W156" s="19">
        <v>0</v>
      </c>
      <c r="X156" s="20">
        <f t="shared" si="19"/>
        <v>0.21839205612407978</v>
      </c>
      <c r="Y156" s="20">
        <f t="shared" si="20"/>
        <v>0.21839205612407978</v>
      </c>
      <c r="Z156" s="20">
        <f t="shared" si="21"/>
        <v>0.78160794387592025</v>
      </c>
      <c r="AA156" s="21">
        <f t="shared" si="22"/>
        <v>1</v>
      </c>
    </row>
    <row r="157" spans="1:27" ht="120" outlineLevel="2" x14ac:dyDescent="0.25">
      <c r="A157" s="15" t="s">
        <v>332</v>
      </c>
      <c r="B157" s="16" t="s">
        <v>32</v>
      </c>
      <c r="C157" s="16" t="s">
        <v>33</v>
      </c>
      <c r="D157" s="16" t="s">
        <v>53</v>
      </c>
      <c r="E157" s="16" t="s">
        <v>54</v>
      </c>
      <c r="F157" s="16" t="s">
        <v>35</v>
      </c>
      <c r="G157" s="16">
        <v>1112</v>
      </c>
      <c r="H157" s="16">
        <v>3480</v>
      </c>
      <c r="I157" s="17" t="s">
        <v>55</v>
      </c>
      <c r="J157" s="18">
        <v>124448372</v>
      </c>
      <c r="K157" s="19">
        <v>124448372</v>
      </c>
      <c r="L157" s="19">
        <v>0</v>
      </c>
      <c r="M157" s="19">
        <v>0</v>
      </c>
      <c r="N157" s="19">
        <v>124448372</v>
      </c>
      <c r="O157" s="19">
        <v>0</v>
      </c>
      <c r="P157" s="19">
        <v>99176196</v>
      </c>
      <c r="Q157" s="19">
        <v>0</v>
      </c>
      <c r="R157" s="19">
        <v>25272176</v>
      </c>
      <c r="S157" s="19">
        <v>25272176</v>
      </c>
      <c r="T157" s="19">
        <v>0</v>
      </c>
      <c r="U157" s="19">
        <v>0</v>
      </c>
      <c r="V157" s="19">
        <v>0</v>
      </c>
      <c r="W157" s="19">
        <v>0</v>
      </c>
      <c r="X157" s="20">
        <f t="shared" si="19"/>
        <v>0.20307357656715669</v>
      </c>
      <c r="Y157" s="20">
        <f t="shared" si="20"/>
        <v>0.20307357656715669</v>
      </c>
      <c r="Z157" s="20">
        <f t="shared" si="21"/>
        <v>0.79692642343284326</v>
      </c>
      <c r="AA157" s="21">
        <f t="shared" si="22"/>
        <v>1</v>
      </c>
    </row>
    <row r="158" spans="1:27" ht="120" outlineLevel="2" x14ac:dyDescent="0.25">
      <c r="A158" s="15" t="s">
        <v>339</v>
      </c>
      <c r="B158" s="16" t="s">
        <v>32</v>
      </c>
      <c r="C158" s="16" t="s">
        <v>33</v>
      </c>
      <c r="D158" s="16" t="s">
        <v>53</v>
      </c>
      <c r="E158" s="16" t="s">
        <v>54</v>
      </c>
      <c r="F158" s="16" t="s">
        <v>35</v>
      </c>
      <c r="G158" s="16">
        <v>1112</v>
      </c>
      <c r="H158" s="16">
        <v>3480</v>
      </c>
      <c r="I158" s="17" t="s">
        <v>55</v>
      </c>
      <c r="J158" s="18">
        <v>2157876428</v>
      </c>
      <c r="K158" s="19">
        <v>2157876428</v>
      </c>
      <c r="L158" s="19">
        <v>0</v>
      </c>
      <c r="M158" s="19">
        <v>0</v>
      </c>
      <c r="N158" s="19">
        <v>2157876428</v>
      </c>
      <c r="O158" s="19">
        <v>0</v>
      </c>
      <c r="P158" s="19">
        <v>1685610768</v>
      </c>
      <c r="Q158" s="19">
        <v>0</v>
      </c>
      <c r="R158" s="19">
        <v>472265660</v>
      </c>
      <c r="S158" s="19">
        <v>472265660</v>
      </c>
      <c r="T158" s="19">
        <v>0</v>
      </c>
      <c r="U158" s="19">
        <v>0</v>
      </c>
      <c r="V158" s="19">
        <v>0</v>
      </c>
      <c r="W158" s="19">
        <v>0</v>
      </c>
      <c r="X158" s="20">
        <f t="shared" si="19"/>
        <v>0.21885667495692204</v>
      </c>
      <c r="Y158" s="20">
        <f t="shared" si="20"/>
        <v>0.21885667495692204</v>
      </c>
      <c r="Z158" s="20">
        <f t="shared" si="21"/>
        <v>0.78114332504307793</v>
      </c>
      <c r="AA158" s="21">
        <f t="shared" si="22"/>
        <v>1</v>
      </c>
    </row>
    <row r="159" spans="1:27" ht="120" outlineLevel="2" x14ac:dyDescent="0.25">
      <c r="A159" s="15" t="s">
        <v>347</v>
      </c>
      <c r="B159" s="16" t="s">
        <v>32</v>
      </c>
      <c r="C159" s="16" t="s">
        <v>33</v>
      </c>
      <c r="D159" s="16" t="s">
        <v>53</v>
      </c>
      <c r="E159" s="16" t="s">
        <v>54</v>
      </c>
      <c r="F159" s="16" t="s">
        <v>35</v>
      </c>
      <c r="G159" s="16">
        <v>1112</v>
      </c>
      <c r="H159" s="16">
        <v>3460</v>
      </c>
      <c r="I159" s="17" t="s">
        <v>55</v>
      </c>
      <c r="J159" s="18">
        <v>89026064</v>
      </c>
      <c r="K159" s="19">
        <v>89026064</v>
      </c>
      <c r="L159" s="19">
        <v>0</v>
      </c>
      <c r="M159" s="19">
        <v>0</v>
      </c>
      <c r="N159" s="19">
        <v>89026064</v>
      </c>
      <c r="O159" s="19">
        <v>0</v>
      </c>
      <c r="P159" s="19">
        <v>70548177</v>
      </c>
      <c r="Q159" s="19">
        <v>0</v>
      </c>
      <c r="R159" s="19">
        <v>18477887</v>
      </c>
      <c r="S159" s="19">
        <v>18477887</v>
      </c>
      <c r="T159" s="19">
        <v>0</v>
      </c>
      <c r="U159" s="19">
        <v>0</v>
      </c>
      <c r="V159" s="19">
        <v>0</v>
      </c>
      <c r="W159" s="19">
        <v>0</v>
      </c>
      <c r="X159" s="20">
        <f t="shared" si="19"/>
        <v>0.20755592429650715</v>
      </c>
      <c r="Y159" s="20">
        <f t="shared" si="20"/>
        <v>0.20755592429650715</v>
      </c>
      <c r="Z159" s="20">
        <f t="shared" si="21"/>
        <v>0.79244407570349285</v>
      </c>
      <c r="AA159" s="21">
        <f t="shared" si="22"/>
        <v>1</v>
      </c>
    </row>
    <row r="160" spans="1:27" ht="120" outlineLevel="2" x14ac:dyDescent="0.25">
      <c r="A160" s="15" t="s">
        <v>377</v>
      </c>
      <c r="B160" s="16" t="s">
        <v>271</v>
      </c>
      <c r="C160" s="16" t="s">
        <v>33</v>
      </c>
      <c r="D160" s="16" t="s">
        <v>53</v>
      </c>
      <c r="E160" s="16" t="s">
        <v>54</v>
      </c>
      <c r="F160" s="16" t="s">
        <v>35</v>
      </c>
      <c r="G160" s="16">
        <v>1112</v>
      </c>
      <c r="H160" s="16">
        <v>3410</v>
      </c>
      <c r="I160" s="17" t="s">
        <v>55</v>
      </c>
      <c r="J160" s="18">
        <v>52885765760</v>
      </c>
      <c r="K160" s="19">
        <v>52885765760</v>
      </c>
      <c r="L160" s="19">
        <v>0</v>
      </c>
      <c r="M160" s="19">
        <v>0</v>
      </c>
      <c r="N160" s="19">
        <v>52885765760</v>
      </c>
      <c r="O160" s="19">
        <v>0</v>
      </c>
      <c r="P160" s="19">
        <v>40626669786</v>
      </c>
      <c r="Q160" s="19">
        <v>0</v>
      </c>
      <c r="R160" s="19">
        <v>11059095974</v>
      </c>
      <c r="S160" s="19">
        <v>11059095974</v>
      </c>
      <c r="T160" s="19">
        <v>1200000000</v>
      </c>
      <c r="U160" s="19">
        <v>1200000000</v>
      </c>
      <c r="V160" s="19">
        <v>0</v>
      </c>
      <c r="W160" s="19">
        <v>1200000000</v>
      </c>
      <c r="X160" s="20">
        <f t="shared" si="19"/>
        <v>0.20911290240529176</v>
      </c>
      <c r="Y160" s="20">
        <f t="shared" si="20"/>
        <v>0.20911290240529176</v>
      </c>
      <c r="Z160" s="20">
        <f t="shared" si="21"/>
        <v>0.76819668207825909</v>
      </c>
      <c r="AA160" s="21">
        <f t="shared" si="22"/>
        <v>0.97730958448355087</v>
      </c>
    </row>
    <row r="161" spans="1:27" ht="315" outlineLevel="2" x14ac:dyDescent="0.25">
      <c r="A161" s="15" t="s">
        <v>377</v>
      </c>
      <c r="B161" s="16" t="s">
        <v>275</v>
      </c>
      <c r="C161" s="16" t="s">
        <v>33</v>
      </c>
      <c r="D161" s="16" t="s">
        <v>53</v>
      </c>
      <c r="E161" s="16" t="s">
        <v>54</v>
      </c>
      <c r="F161" s="16">
        <v>542</v>
      </c>
      <c r="G161" s="16">
        <v>1112</v>
      </c>
      <c r="H161" s="16">
        <v>3420</v>
      </c>
      <c r="I161" s="17" t="s">
        <v>399</v>
      </c>
      <c r="J161" s="18">
        <v>0</v>
      </c>
      <c r="K161" s="19">
        <v>1941543116</v>
      </c>
      <c r="L161" s="19">
        <v>0</v>
      </c>
      <c r="M161" s="19">
        <v>0</v>
      </c>
      <c r="N161" s="19">
        <v>1941543116</v>
      </c>
      <c r="O161" s="19">
        <v>0</v>
      </c>
      <c r="P161" s="19">
        <v>0</v>
      </c>
      <c r="Q161" s="19">
        <v>0</v>
      </c>
      <c r="R161" s="19">
        <v>0</v>
      </c>
      <c r="S161" s="19">
        <v>0</v>
      </c>
      <c r="T161" s="19">
        <v>1941543116</v>
      </c>
      <c r="U161" s="19">
        <v>1941543116</v>
      </c>
      <c r="V161" s="19">
        <v>0</v>
      </c>
      <c r="W161" s="19">
        <v>1941543116</v>
      </c>
      <c r="X161" s="20">
        <f t="shared" si="19"/>
        <v>0</v>
      </c>
      <c r="Y161" s="20">
        <f t="shared" si="20"/>
        <v>0</v>
      </c>
      <c r="Z161" s="20">
        <f t="shared" si="21"/>
        <v>0</v>
      </c>
      <c r="AA161" s="21">
        <f t="shared" si="22"/>
        <v>0</v>
      </c>
    </row>
    <row r="162" spans="1:27" ht="210" outlineLevel="2" x14ac:dyDescent="0.25">
      <c r="A162" s="15" t="s">
        <v>377</v>
      </c>
      <c r="B162" s="16" t="s">
        <v>275</v>
      </c>
      <c r="C162" s="16" t="s">
        <v>33</v>
      </c>
      <c r="D162" s="16" t="s">
        <v>53</v>
      </c>
      <c r="E162" s="16" t="s">
        <v>54</v>
      </c>
      <c r="F162" s="16">
        <v>664</v>
      </c>
      <c r="G162" s="16">
        <v>1112</v>
      </c>
      <c r="H162" s="16">
        <v>3420</v>
      </c>
      <c r="I162" s="17" t="s">
        <v>400</v>
      </c>
      <c r="J162" s="18">
        <v>0</v>
      </c>
      <c r="K162" s="19">
        <v>1710138660</v>
      </c>
      <c r="L162" s="19">
        <v>0</v>
      </c>
      <c r="M162" s="19">
        <v>0</v>
      </c>
      <c r="N162" s="19">
        <v>1710138660</v>
      </c>
      <c r="O162" s="19">
        <v>0</v>
      </c>
      <c r="P162" s="19">
        <v>0</v>
      </c>
      <c r="Q162" s="19">
        <v>0</v>
      </c>
      <c r="R162" s="19">
        <v>0</v>
      </c>
      <c r="S162" s="19">
        <v>0</v>
      </c>
      <c r="T162" s="19">
        <v>1710138660</v>
      </c>
      <c r="U162" s="19">
        <v>1710138660</v>
      </c>
      <c r="V162" s="19">
        <v>0</v>
      </c>
      <c r="W162" s="19">
        <v>1710138660</v>
      </c>
      <c r="X162" s="20">
        <f t="shared" si="19"/>
        <v>0</v>
      </c>
      <c r="Y162" s="20">
        <f t="shared" si="20"/>
        <v>0</v>
      </c>
      <c r="Z162" s="20">
        <f t="shared" si="21"/>
        <v>0</v>
      </c>
      <c r="AA162" s="21">
        <f t="shared" si="22"/>
        <v>0</v>
      </c>
    </row>
    <row r="163" spans="1:27" ht="300" outlineLevel="2" x14ac:dyDescent="0.25">
      <c r="A163" s="15" t="s">
        <v>377</v>
      </c>
      <c r="B163" s="16" t="s">
        <v>275</v>
      </c>
      <c r="C163" s="16" t="s">
        <v>33</v>
      </c>
      <c r="D163" s="16" t="s">
        <v>53</v>
      </c>
      <c r="E163" s="16" t="s">
        <v>54</v>
      </c>
      <c r="F163" s="16">
        <v>665</v>
      </c>
      <c r="G163" s="16">
        <v>1112</v>
      </c>
      <c r="H163" s="16">
        <v>3420</v>
      </c>
      <c r="I163" s="17" t="s">
        <v>393</v>
      </c>
      <c r="J163" s="18">
        <v>0</v>
      </c>
      <c r="K163" s="19">
        <v>4817086969</v>
      </c>
      <c r="L163" s="19">
        <v>0</v>
      </c>
      <c r="M163" s="19">
        <v>0</v>
      </c>
      <c r="N163" s="19">
        <v>4817086969</v>
      </c>
      <c r="O163" s="19">
        <v>0</v>
      </c>
      <c r="P163" s="19">
        <v>0</v>
      </c>
      <c r="Q163" s="19">
        <v>0</v>
      </c>
      <c r="R163" s="19">
        <v>0</v>
      </c>
      <c r="S163" s="19">
        <v>0</v>
      </c>
      <c r="T163" s="19">
        <v>4817086969</v>
      </c>
      <c r="U163" s="19">
        <v>4817086969</v>
      </c>
      <c r="V163" s="19">
        <v>0</v>
      </c>
      <c r="W163" s="19">
        <v>4817086969</v>
      </c>
      <c r="X163" s="20">
        <f t="shared" si="19"/>
        <v>0</v>
      </c>
      <c r="Y163" s="20">
        <f t="shared" si="20"/>
        <v>0</v>
      </c>
      <c r="Z163" s="20">
        <f t="shared" si="21"/>
        <v>0</v>
      </c>
      <c r="AA163" s="21">
        <f t="shared" si="22"/>
        <v>0</v>
      </c>
    </row>
    <row r="164" spans="1:27" ht="120" outlineLevel="2" x14ac:dyDescent="0.25">
      <c r="A164" s="15" t="s">
        <v>377</v>
      </c>
      <c r="B164" s="16" t="s">
        <v>275</v>
      </c>
      <c r="C164" s="16" t="s">
        <v>33</v>
      </c>
      <c r="D164" s="16" t="s">
        <v>53</v>
      </c>
      <c r="E164" s="16" t="s">
        <v>54</v>
      </c>
      <c r="F164" s="16" t="s">
        <v>35</v>
      </c>
      <c r="G164" s="16">
        <v>1112</v>
      </c>
      <c r="H164" s="16">
        <v>3420</v>
      </c>
      <c r="I164" s="17" t="s">
        <v>55</v>
      </c>
      <c r="J164" s="18">
        <v>25223174590</v>
      </c>
      <c r="K164" s="19">
        <v>25223174590</v>
      </c>
      <c r="L164" s="19">
        <v>0</v>
      </c>
      <c r="M164" s="19">
        <v>0</v>
      </c>
      <c r="N164" s="19">
        <v>25223174590</v>
      </c>
      <c r="O164" s="19">
        <v>0</v>
      </c>
      <c r="P164" s="19">
        <v>19926375151</v>
      </c>
      <c r="Q164" s="19">
        <v>0</v>
      </c>
      <c r="R164" s="19">
        <v>5296799439</v>
      </c>
      <c r="S164" s="19">
        <v>5296799439</v>
      </c>
      <c r="T164" s="19">
        <v>0</v>
      </c>
      <c r="U164" s="19">
        <v>0</v>
      </c>
      <c r="V164" s="19">
        <v>0</v>
      </c>
      <c r="W164" s="19">
        <v>0</v>
      </c>
      <c r="X164" s="20">
        <f t="shared" si="19"/>
        <v>0.20999733479623034</v>
      </c>
      <c r="Y164" s="20">
        <f t="shared" si="20"/>
        <v>0.20999733479623034</v>
      </c>
      <c r="Z164" s="20">
        <f t="shared" si="21"/>
        <v>0.79000266520376961</v>
      </c>
      <c r="AA164" s="21">
        <f t="shared" si="22"/>
        <v>1</v>
      </c>
    </row>
    <row r="165" spans="1:27" ht="300" outlineLevel="2" x14ac:dyDescent="0.25">
      <c r="A165" s="15" t="s">
        <v>377</v>
      </c>
      <c r="B165" s="16" t="s">
        <v>300</v>
      </c>
      <c r="C165" s="16" t="s">
        <v>33</v>
      </c>
      <c r="D165" s="16" t="s">
        <v>53</v>
      </c>
      <c r="E165" s="16" t="s">
        <v>54</v>
      </c>
      <c r="F165" s="16">
        <v>522</v>
      </c>
      <c r="G165" s="16">
        <v>1112</v>
      </c>
      <c r="H165" s="16">
        <v>3420</v>
      </c>
      <c r="I165" s="17" t="s">
        <v>439</v>
      </c>
      <c r="J165" s="18">
        <v>0</v>
      </c>
      <c r="K165" s="19">
        <v>1889846774</v>
      </c>
      <c r="L165" s="19">
        <v>0</v>
      </c>
      <c r="M165" s="19">
        <v>0</v>
      </c>
      <c r="N165" s="19">
        <v>1889846774</v>
      </c>
      <c r="O165" s="19">
        <v>0</v>
      </c>
      <c r="P165" s="19">
        <v>0</v>
      </c>
      <c r="Q165" s="19">
        <v>0</v>
      </c>
      <c r="R165" s="19">
        <v>0</v>
      </c>
      <c r="S165" s="19">
        <v>0</v>
      </c>
      <c r="T165" s="19">
        <v>1889846774</v>
      </c>
      <c r="U165" s="19">
        <v>1889846774</v>
      </c>
      <c r="V165" s="19">
        <v>0</v>
      </c>
      <c r="W165" s="19">
        <v>1889846774</v>
      </c>
      <c r="X165" s="20">
        <f t="shared" si="19"/>
        <v>0</v>
      </c>
      <c r="Y165" s="20">
        <f t="shared" si="20"/>
        <v>0</v>
      </c>
      <c r="Z165" s="20">
        <f t="shared" si="21"/>
        <v>0</v>
      </c>
      <c r="AA165" s="21">
        <f t="shared" si="22"/>
        <v>0</v>
      </c>
    </row>
    <row r="166" spans="1:27" ht="300" outlineLevel="2" x14ac:dyDescent="0.25">
      <c r="A166" s="15" t="s">
        <v>377</v>
      </c>
      <c r="B166" s="16" t="s">
        <v>300</v>
      </c>
      <c r="C166" s="16" t="s">
        <v>33</v>
      </c>
      <c r="D166" s="16" t="s">
        <v>53</v>
      </c>
      <c r="E166" s="16" t="s">
        <v>54</v>
      </c>
      <c r="F166" s="16">
        <v>542</v>
      </c>
      <c r="G166" s="16">
        <v>1112</v>
      </c>
      <c r="H166" s="16">
        <v>3420</v>
      </c>
      <c r="I166" s="17" t="s">
        <v>440</v>
      </c>
      <c r="J166" s="18">
        <v>0</v>
      </c>
      <c r="K166" s="19">
        <v>7600184556</v>
      </c>
      <c r="L166" s="19">
        <v>0</v>
      </c>
      <c r="M166" s="19">
        <v>0</v>
      </c>
      <c r="N166" s="19">
        <v>7600184556</v>
      </c>
      <c r="O166" s="19">
        <v>0</v>
      </c>
      <c r="P166" s="19">
        <v>0</v>
      </c>
      <c r="Q166" s="19">
        <v>0</v>
      </c>
      <c r="R166" s="19">
        <v>0</v>
      </c>
      <c r="S166" s="19">
        <v>0</v>
      </c>
      <c r="T166" s="19">
        <v>7600184556</v>
      </c>
      <c r="U166" s="19">
        <v>7600184556</v>
      </c>
      <c r="V166" s="19">
        <v>0</v>
      </c>
      <c r="W166" s="19">
        <v>7600184556</v>
      </c>
      <c r="X166" s="20">
        <f t="shared" si="19"/>
        <v>0</v>
      </c>
      <c r="Y166" s="20">
        <f t="shared" si="20"/>
        <v>0</v>
      </c>
      <c r="Z166" s="20">
        <f t="shared" si="21"/>
        <v>0</v>
      </c>
      <c r="AA166" s="21">
        <f t="shared" si="22"/>
        <v>0</v>
      </c>
    </row>
    <row r="167" spans="1:27" ht="120" outlineLevel="2" x14ac:dyDescent="0.25">
      <c r="A167" s="15" t="s">
        <v>377</v>
      </c>
      <c r="B167" s="16" t="s">
        <v>300</v>
      </c>
      <c r="C167" s="16" t="s">
        <v>33</v>
      </c>
      <c r="D167" s="16" t="s">
        <v>53</v>
      </c>
      <c r="E167" s="16" t="s">
        <v>54</v>
      </c>
      <c r="F167" s="16" t="s">
        <v>35</v>
      </c>
      <c r="G167" s="16">
        <v>1112</v>
      </c>
      <c r="H167" s="16">
        <v>3420</v>
      </c>
      <c r="I167" s="17" t="s">
        <v>55</v>
      </c>
      <c r="J167" s="18">
        <v>15357263384</v>
      </c>
      <c r="K167" s="19">
        <v>15357263384</v>
      </c>
      <c r="L167" s="19">
        <v>0</v>
      </c>
      <c r="M167" s="19">
        <v>0</v>
      </c>
      <c r="N167" s="19">
        <v>15357263384</v>
      </c>
      <c r="O167" s="19">
        <v>0</v>
      </c>
      <c r="P167" s="19">
        <v>12128900114</v>
      </c>
      <c r="Q167" s="19">
        <v>0</v>
      </c>
      <c r="R167" s="19">
        <v>3228363270</v>
      </c>
      <c r="S167" s="19">
        <v>3228363270</v>
      </c>
      <c r="T167" s="19">
        <v>0</v>
      </c>
      <c r="U167" s="19">
        <v>0</v>
      </c>
      <c r="V167" s="19">
        <v>0</v>
      </c>
      <c r="W167" s="19">
        <v>0</v>
      </c>
      <c r="X167" s="20">
        <f t="shared" si="19"/>
        <v>0.21021735378736017</v>
      </c>
      <c r="Y167" s="20">
        <f t="shared" si="20"/>
        <v>0.21021735378736017</v>
      </c>
      <c r="Z167" s="20">
        <f t="shared" si="21"/>
        <v>0.78978264621263983</v>
      </c>
      <c r="AA167" s="21">
        <f t="shared" si="22"/>
        <v>1</v>
      </c>
    </row>
    <row r="168" spans="1:27" ht="300" outlineLevel="2" x14ac:dyDescent="0.25">
      <c r="A168" s="15" t="s">
        <v>377</v>
      </c>
      <c r="B168" s="16" t="s">
        <v>464</v>
      </c>
      <c r="C168" s="16" t="s">
        <v>33</v>
      </c>
      <c r="D168" s="16" t="s">
        <v>53</v>
      </c>
      <c r="E168" s="16" t="s">
        <v>54</v>
      </c>
      <c r="F168" s="16">
        <v>523</v>
      </c>
      <c r="G168" s="16">
        <v>1112</v>
      </c>
      <c r="H168" s="16">
        <v>3420</v>
      </c>
      <c r="I168" s="17" t="s">
        <v>465</v>
      </c>
      <c r="J168" s="18">
        <v>0</v>
      </c>
      <c r="K168" s="19">
        <v>8286615755</v>
      </c>
      <c r="L168" s="19">
        <v>0</v>
      </c>
      <c r="M168" s="19">
        <v>0</v>
      </c>
      <c r="N168" s="19">
        <v>8286615755</v>
      </c>
      <c r="O168" s="19">
        <v>0</v>
      </c>
      <c r="P168" s="19">
        <v>0</v>
      </c>
      <c r="Q168" s="19">
        <v>0</v>
      </c>
      <c r="R168" s="19">
        <v>0</v>
      </c>
      <c r="S168" s="19">
        <v>0</v>
      </c>
      <c r="T168" s="19">
        <v>8286615755</v>
      </c>
      <c r="U168" s="19">
        <v>8286615755</v>
      </c>
      <c r="V168" s="19">
        <v>0</v>
      </c>
      <c r="W168" s="19">
        <v>8286615755</v>
      </c>
      <c r="X168" s="20">
        <f t="shared" si="19"/>
        <v>0</v>
      </c>
      <c r="Y168" s="20">
        <f t="shared" si="20"/>
        <v>0</v>
      </c>
      <c r="Z168" s="20">
        <f t="shared" si="21"/>
        <v>0</v>
      </c>
      <c r="AA168" s="21">
        <f t="shared" si="22"/>
        <v>0</v>
      </c>
    </row>
    <row r="169" spans="1:27" ht="300" outlineLevel="2" x14ac:dyDescent="0.25">
      <c r="A169" s="15" t="s">
        <v>377</v>
      </c>
      <c r="B169" s="16" t="s">
        <v>464</v>
      </c>
      <c r="C169" s="16" t="s">
        <v>33</v>
      </c>
      <c r="D169" s="16" t="s">
        <v>53</v>
      </c>
      <c r="E169" s="16" t="s">
        <v>54</v>
      </c>
      <c r="F169" s="16">
        <v>542</v>
      </c>
      <c r="G169" s="16">
        <v>1112</v>
      </c>
      <c r="H169" s="16">
        <v>3420</v>
      </c>
      <c r="I169" s="17" t="s">
        <v>466</v>
      </c>
      <c r="J169" s="18">
        <v>0</v>
      </c>
      <c r="K169" s="19">
        <v>412687781</v>
      </c>
      <c r="L169" s="19">
        <v>0</v>
      </c>
      <c r="M169" s="19">
        <v>0</v>
      </c>
      <c r="N169" s="19">
        <v>412687781</v>
      </c>
      <c r="O169" s="19">
        <v>0</v>
      </c>
      <c r="P169" s="19">
        <v>0</v>
      </c>
      <c r="Q169" s="19">
        <v>0</v>
      </c>
      <c r="R169" s="19">
        <v>0</v>
      </c>
      <c r="S169" s="19">
        <v>0</v>
      </c>
      <c r="T169" s="19">
        <v>412687781</v>
      </c>
      <c r="U169" s="19">
        <v>412687781</v>
      </c>
      <c r="V169" s="19">
        <v>0</v>
      </c>
      <c r="W169" s="19">
        <v>412687781</v>
      </c>
      <c r="X169" s="20">
        <f t="shared" si="19"/>
        <v>0</v>
      </c>
      <c r="Y169" s="20">
        <f t="shared" si="20"/>
        <v>0</v>
      </c>
      <c r="Z169" s="20">
        <f t="shared" si="21"/>
        <v>0</v>
      </c>
      <c r="AA169" s="21">
        <f t="shared" si="22"/>
        <v>0</v>
      </c>
    </row>
    <row r="170" spans="1:27" ht="300" outlineLevel="2" x14ac:dyDescent="0.25">
      <c r="A170" s="15" t="s">
        <v>377</v>
      </c>
      <c r="B170" s="16" t="s">
        <v>464</v>
      </c>
      <c r="C170" s="16" t="s">
        <v>33</v>
      </c>
      <c r="D170" s="16" t="s">
        <v>53</v>
      </c>
      <c r="E170" s="16" t="s">
        <v>54</v>
      </c>
      <c r="F170" s="16">
        <v>664</v>
      </c>
      <c r="G170" s="16">
        <v>1112</v>
      </c>
      <c r="H170" s="16">
        <v>3480</v>
      </c>
      <c r="I170" s="17" t="s">
        <v>467</v>
      </c>
      <c r="J170" s="18">
        <v>0</v>
      </c>
      <c r="K170" s="19">
        <v>1748700000</v>
      </c>
      <c r="L170" s="19">
        <v>0</v>
      </c>
      <c r="M170" s="19">
        <v>0</v>
      </c>
      <c r="N170" s="19">
        <v>1748700000</v>
      </c>
      <c r="O170" s="19">
        <v>0</v>
      </c>
      <c r="P170" s="19">
        <v>0</v>
      </c>
      <c r="Q170" s="19">
        <v>0</v>
      </c>
      <c r="R170" s="19">
        <v>0</v>
      </c>
      <c r="S170" s="19">
        <v>0</v>
      </c>
      <c r="T170" s="19">
        <v>1748700000</v>
      </c>
      <c r="U170" s="19">
        <v>1748700000</v>
      </c>
      <c r="V170" s="19">
        <v>0</v>
      </c>
      <c r="W170" s="19">
        <v>1748700000</v>
      </c>
      <c r="X170" s="20">
        <f t="shared" si="19"/>
        <v>0</v>
      </c>
      <c r="Y170" s="20">
        <f t="shared" si="20"/>
        <v>0</v>
      </c>
      <c r="Z170" s="20">
        <f t="shared" si="21"/>
        <v>0</v>
      </c>
      <c r="AA170" s="21">
        <f t="shared" si="22"/>
        <v>0</v>
      </c>
    </row>
    <row r="171" spans="1:27" ht="120" outlineLevel="2" x14ac:dyDescent="0.25">
      <c r="A171" s="15" t="s">
        <v>377</v>
      </c>
      <c r="B171" s="16" t="s">
        <v>464</v>
      </c>
      <c r="C171" s="16" t="s">
        <v>33</v>
      </c>
      <c r="D171" s="16" t="s">
        <v>53</v>
      </c>
      <c r="E171" s="16" t="s">
        <v>54</v>
      </c>
      <c r="F171" s="16" t="s">
        <v>35</v>
      </c>
      <c r="G171" s="16">
        <v>1112</v>
      </c>
      <c r="H171" s="16">
        <v>3480</v>
      </c>
      <c r="I171" s="17" t="s">
        <v>55</v>
      </c>
      <c r="J171" s="18">
        <v>11255646588</v>
      </c>
      <c r="K171" s="19">
        <v>11255646588</v>
      </c>
      <c r="L171" s="19">
        <v>0</v>
      </c>
      <c r="M171" s="19">
        <v>0</v>
      </c>
      <c r="N171" s="19">
        <v>11255646588</v>
      </c>
      <c r="O171" s="19">
        <v>0</v>
      </c>
      <c r="P171" s="19">
        <v>8926081537</v>
      </c>
      <c r="Q171" s="19">
        <v>0</v>
      </c>
      <c r="R171" s="19">
        <v>2329565051</v>
      </c>
      <c r="S171" s="19">
        <v>2329565051</v>
      </c>
      <c r="T171" s="19">
        <v>0</v>
      </c>
      <c r="U171" s="19">
        <v>0</v>
      </c>
      <c r="V171" s="19">
        <v>0</v>
      </c>
      <c r="W171" s="19">
        <v>0</v>
      </c>
      <c r="X171" s="20">
        <f t="shared" si="19"/>
        <v>0.20696856753512702</v>
      </c>
      <c r="Y171" s="20">
        <f t="shared" si="20"/>
        <v>0.20696856753512702</v>
      </c>
      <c r="Z171" s="20">
        <f t="shared" si="21"/>
        <v>0.79303143246487295</v>
      </c>
      <c r="AA171" s="21">
        <f t="shared" si="22"/>
        <v>1</v>
      </c>
    </row>
    <row r="172" spans="1:27" ht="300" outlineLevel="2" x14ac:dyDescent="0.25">
      <c r="A172" s="15" t="s">
        <v>377</v>
      </c>
      <c r="B172" s="16" t="s">
        <v>485</v>
      </c>
      <c r="C172" s="16" t="s">
        <v>33</v>
      </c>
      <c r="D172" s="16" t="s">
        <v>53</v>
      </c>
      <c r="E172" s="16" t="s">
        <v>54</v>
      </c>
      <c r="F172" s="16">
        <v>457</v>
      </c>
      <c r="G172" s="16">
        <v>1112</v>
      </c>
      <c r="H172" s="16">
        <v>3420</v>
      </c>
      <c r="I172" s="17" t="s">
        <v>486</v>
      </c>
      <c r="J172" s="18">
        <v>0</v>
      </c>
      <c r="K172" s="19">
        <v>2768182169</v>
      </c>
      <c r="L172" s="19">
        <v>0</v>
      </c>
      <c r="M172" s="19">
        <v>0</v>
      </c>
      <c r="N172" s="19">
        <v>2768182169</v>
      </c>
      <c r="O172" s="19">
        <v>0</v>
      </c>
      <c r="P172" s="19">
        <v>0</v>
      </c>
      <c r="Q172" s="19">
        <v>0</v>
      </c>
      <c r="R172" s="19">
        <v>0</v>
      </c>
      <c r="S172" s="19">
        <v>0</v>
      </c>
      <c r="T172" s="19">
        <v>2768182169</v>
      </c>
      <c r="U172" s="19">
        <v>2768182169</v>
      </c>
      <c r="V172" s="19">
        <v>0</v>
      </c>
      <c r="W172" s="19">
        <v>2768182169</v>
      </c>
      <c r="X172" s="20">
        <f t="shared" si="19"/>
        <v>0</v>
      </c>
      <c r="Y172" s="20">
        <f t="shared" si="20"/>
        <v>0</v>
      </c>
      <c r="Z172" s="20">
        <f t="shared" si="21"/>
        <v>0</v>
      </c>
      <c r="AA172" s="21">
        <f t="shared" si="22"/>
        <v>0</v>
      </c>
    </row>
    <row r="173" spans="1:27" ht="300" outlineLevel="2" x14ac:dyDescent="0.25">
      <c r="A173" s="15" t="s">
        <v>377</v>
      </c>
      <c r="B173" s="16" t="s">
        <v>485</v>
      </c>
      <c r="C173" s="16" t="s">
        <v>33</v>
      </c>
      <c r="D173" s="16" t="s">
        <v>53</v>
      </c>
      <c r="E173" s="16" t="s">
        <v>54</v>
      </c>
      <c r="F173" s="16">
        <v>522</v>
      </c>
      <c r="G173" s="16">
        <v>1112</v>
      </c>
      <c r="H173" s="16">
        <v>3420</v>
      </c>
      <c r="I173" s="17" t="s">
        <v>465</v>
      </c>
      <c r="J173" s="18">
        <v>0</v>
      </c>
      <c r="K173" s="19">
        <v>4162014173.8000002</v>
      </c>
      <c r="L173" s="19">
        <v>0</v>
      </c>
      <c r="M173" s="19">
        <v>0</v>
      </c>
      <c r="N173" s="19">
        <v>4162014173.8000002</v>
      </c>
      <c r="O173" s="19">
        <v>0</v>
      </c>
      <c r="P173" s="19">
        <v>0</v>
      </c>
      <c r="Q173" s="19">
        <v>0</v>
      </c>
      <c r="R173" s="19">
        <v>0</v>
      </c>
      <c r="S173" s="19">
        <v>0</v>
      </c>
      <c r="T173" s="19">
        <v>4162014173.8000002</v>
      </c>
      <c r="U173" s="19">
        <v>4162014173.8000002</v>
      </c>
      <c r="V173" s="19">
        <v>0</v>
      </c>
      <c r="W173" s="19">
        <v>4162014173.8000002</v>
      </c>
      <c r="X173" s="20">
        <f t="shared" si="19"/>
        <v>0</v>
      </c>
      <c r="Y173" s="20">
        <f t="shared" si="20"/>
        <v>0</v>
      </c>
      <c r="Z173" s="20">
        <f t="shared" si="21"/>
        <v>0</v>
      </c>
      <c r="AA173" s="21">
        <f t="shared" si="22"/>
        <v>0</v>
      </c>
    </row>
    <row r="174" spans="1:27" ht="300" outlineLevel="2" x14ac:dyDescent="0.25">
      <c r="A174" s="15" t="s">
        <v>377</v>
      </c>
      <c r="B174" s="16" t="s">
        <v>485</v>
      </c>
      <c r="C174" s="16" t="s">
        <v>33</v>
      </c>
      <c r="D174" s="16" t="s">
        <v>53</v>
      </c>
      <c r="E174" s="16" t="s">
        <v>54</v>
      </c>
      <c r="F174" s="16">
        <v>523</v>
      </c>
      <c r="G174" s="16">
        <v>1112</v>
      </c>
      <c r="H174" s="16">
        <v>3420</v>
      </c>
      <c r="I174" s="17" t="s">
        <v>465</v>
      </c>
      <c r="J174" s="18">
        <v>0</v>
      </c>
      <c r="K174" s="19">
        <v>2900514095</v>
      </c>
      <c r="L174" s="19">
        <v>0</v>
      </c>
      <c r="M174" s="19">
        <v>0</v>
      </c>
      <c r="N174" s="19">
        <v>2900514095</v>
      </c>
      <c r="O174" s="19">
        <v>0</v>
      </c>
      <c r="P174" s="19">
        <v>0</v>
      </c>
      <c r="Q174" s="19">
        <v>0</v>
      </c>
      <c r="R174" s="19">
        <v>0</v>
      </c>
      <c r="S174" s="19">
        <v>0</v>
      </c>
      <c r="T174" s="19">
        <v>2900514095</v>
      </c>
      <c r="U174" s="19">
        <v>2900514095</v>
      </c>
      <c r="V174" s="19">
        <v>0</v>
      </c>
      <c r="W174" s="19">
        <v>2900514095</v>
      </c>
      <c r="X174" s="20">
        <f t="shared" si="19"/>
        <v>0</v>
      </c>
      <c r="Y174" s="20">
        <f t="shared" si="20"/>
        <v>0</v>
      </c>
      <c r="Z174" s="20">
        <f t="shared" si="21"/>
        <v>0</v>
      </c>
      <c r="AA174" s="21">
        <f t="shared" si="22"/>
        <v>0</v>
      </c>
    </row>
    <row r="175" spans="1:27" ht="300" outlineLevel="2" x14ac:dyDescent="0.25">
      <c r="A175" s="15" t="s">
        <v>377</v>
      </c>
      <c r="B175" s="16" t="s">
        <v>485</v>
      </c>
      <c r="C175" s="16" t="s">
        <v>33</v>
      </c>
      <c r="D175" s="16" t="s">
        <v>53</v>
      </c>
      <c r="E175" s="16" t="s">
        <v>54</v>
      </c>
      <c r="F175" s="16">
        <v>664</v>
      </c>
      <c r="G175" s="16">
        <v>1112</v>
      </c>
      <c r="H175" s="16">
        <v>3480</v>
      </c>
      <c r="I175" s="17" t="s">
        <v>467</v>
      </c>
      <c r="J175" s="18">
        <v>0</v>
      </c>
      <c r="K175" s="19">
        <v>682500000</v>
      </c>
      <c r="L175" s="19">
        <v>0</v>
      </c>
      <c r="M175" s="19">
        <v>0</v>
      </c>
      <c r="N175" s="19">
        <v>682500000</v>
      </c>
      <c r="O175" s="19">
        <v>0</v>
      </c>
      <c r="P175" s="19">
        <v>0</v>
      </c>
      <c r="Q175" s="19">
        <v>0</v>
      </c>
      <c r="R175" s="19">
        <v>0</v>
      </c>
      <c r="S175" s="19">
        <v>0</v>
      </c>
      <c r="T175" s="19">
        <v>682500000</v>
      </c>
      <c r="U175" s="19">
        <v>682500000</v>
      </c>
      <c r="V175" s="19">
        <v>0</v>
      </c>
      <c r="W175" s="19">
        <v>682500000</v>
      </c>
      <c r="X175" s="20">
        <f t="shared" si="19"/>
        <v>0</v>
      </c>
      <c r="Y175" s="20">
        <f t="shared" si="20"/>
        <v>0</v>
      </c>
      <c r="Z175" s="20">
        <f t="shared" si="21"/>
        <v>0</v>
      </c>
      <c r="AA175" s="21">
        <f t="shared" si="22"/>
        <v>0</v>
      </c>
    </row>
    <row r="176" spans="1:27" ht="120" outlineLevel="2" x14ac:dyDescent="0.25">
      <c r="A176" s="15" t="s">
        <v>377</v>
      </c>
      <c r="B176" s="16" t="s">
        <v>485</v>
      </c>
      <c r="C176" s="16" t="s">
        <v>33</v>
      </c>
      <c r="D176" s="16" t="s">
        <v>53</v>
      </c>
      <c r="E176" s="16" t="s">
        <v>54</v>
      </c>
      <c r="F176" s="16" t="s">
        <v>35</v>
      </c>
      <c r="G176" s="16">
        <v>1112</v>
      </c>
      <c r="H176" s="16">
        <v>3480</v>
      </c>
      <c r="I176" s="17" t="s">
        <v>55</v>
      </c>
      <c r="J176" s="18">
        <v>7202242076</v>
      </c>
      <c r="K176" s="19">
        <v>7202242076</v>
      </c>
      <c r="L176" s="19">
        <v>0</v>
      </c>
      <c r="M176" s="19">
        <v>0</v>
      </c>
      <c r="N176" s="19">
        <v>7202242076</v>
      </c>
      <c r="O176" s="19">
        <v>0</v>
      </c>
      <c r="P176" s="19">
        <v>5763355989</v>
      </c>
      <c r="Q176" s="19">
        <v>0</v>
      </c>
      <c r="R176" s="19">
        <v>1438886087</v>
      </c>
      <c r="S176" s="19">
        <v>1438886087</v>
      </c>
      <c r="T176" s="19">
        <v>0</v>
      </c>
      <c r="U176" s="19">
        <v>0</v>
      </c>
      <c r="V176" s="19">
        <v>0</v>
      </c>
      <c r="W176" s="19">
        <v>0</v>
      </c>
      <c r="X176" s="20">
        <f t="shared" si="19"/>
        <v>0.19978307752176144</v>
      </c>
      <c r="Y176" s="20">
        <f t="shared" si="20"/>
        <v>0.19978307752176144</v>
      </c>
      <c r="Z176" s="20">
        <f t="shared" si="21"/>
        <v>0.80021692247823861</v>
      </c>
      <c r="AA176" s="21">
        <f t="shared" si="22"/>
        <v>1</v>
      </c>
    </row>
    <row r="177" spans="1:27" outlineLevel="1" x14ac:dyDescent="0.25">
      <c r="A177" s="22"/>
      <c r="B177" s="23"/>
      <c r="C177" s="23"/>
      <c r="D177" s="23" t="s">
        <v>511</v>
      </c>
      <c r="E177" s="23"/>
      <c r="F177" s="23"/>
      <c r="G177" s="23"/>
      <c r="H177" s="23"/>
      <c r="I177" s="24"/>
      <c r="J177" s="25">
        <f t="shared" ref="J177:W177" si="24">SUBTOTAL(9,J150:J176)</f>
        <v>117126138416</v>
      </c>
      <c r="K177" s="26">
        <f t="shared" si="24"/>
        <v>156046152464.79999</v>
      </c>
      <c r="L177" s="26">
        <f t="shared" si="24"/>
        <v>0</v>
      </c>
      <c r="M177" s="26">
        <f t="shared" si="24"/>
        <v>0</v>
      </c>
      <c r="N177" s="26">
        <f t="shared" si="24"/>
        <v>156046152464.79999</v>
      </c>
      <c r="O177" s="26">
        <f t="shared" si="24"/>
        <v>0</v>
      </c>
      <c r="P177" s="26">
        <f t="shared" si="24"/>
        <v>91444839007</v>
      </c>
      <c r="Q177" s="26">
        <f t="shared" si="24"/>
        <v>0</v>
      </c>
      <c r="R177" s="26">
        <f t="shared" si="24"/>
        <v>24481299409</v>
      </c>
      <c r="S177" s="26">
        <f t="shared" si="24"/>
        <v>24481299409</v>
      </c>
      <c r="T177" s="26">
        <f t="shared" si="24"/>
        <v>40120014048.800003</v>
      </c>
      <c r="U177" s="26">
        <f t="shared" si="24"/>
        <v>40120014048.800003</v>
      </c>
      <c r="V177" s="26">
        <f t="shared" si="24"/>
        <v>0</v>
      </c>
      <c r="W177" s="26">
        <f t="shared" si="24"/>
        <v>40120014048.800003</v>
      </c>
      <c r="X177" s="27">
        <f t="shared" si="19"/>
        <v>0.15688499217897958</v>
      </c>
      <c r="Y177" s="27">
        <f t="shared" si="20"/>
        <v>0.15688499217897958</v>
      </c>
      <c r="Z177" s="27">
        <f t="shared" si="21"/>
        <v>0.58601149443673473</v>
      </c>
      <c r="AA177" s="28">
        <f t="shared" si="22"/>
        <v>0.74289648661571428</v>
      </c>
    </row>
    <row r="178" spans="1:27" ht="60" outlineLevel="2" x14ac:dyDescent="0.25">
      <c r="A178" s="15" t="s">
        <v>31</v>
      </c>
      <c r="B178" s="16" t="s">
        <v>32</v>
      </c>
      <c r="C178" s="16" t="s">
        <v>33</v>
      </c>
      <c r="D178" s="16" t="s">
        <v>56</v>
      </c>
      <c r="E178" s="16" t="s">
        <v>54</v>
      </c>
      <c r="F178" s="16" t="s">
        <v>35</v>
      </c>
      <c r="G178" s="16">
        <v>1112</v>
      </c>
      <c r="H178" s="16">
        <v>3480</v>
      </c>
      <c r="I178" s="17" t="s">
        <v>57</v>
      </c>
      <c r="J178" s="18">
        <v>33985775</v>
      </c>
      <c r="K178" s="19">
        <v>33985775</v>
      </c>
      <c r="L178" s="19">
        <v>0</v>
      </c>
      <c r="M178" s="19">
        <v>0</v>
      </c>
      <c r="N178" s="19">
        <v>33985775</v>
      </c>
      <c r="O178" s="19">
        <v>0</v>
      </c>
      <c r="P178" s="19">
        <v>26717053</v>
      </c>
      <c r="Q178" s="19">
        <v>0</v>
      </c>
      <c r="R178" s="19">
        <v>7268722</v>
      </c>
      <c r="S178" s="19">
        <v>7268722</v>
      </c>
      <c r="T178" s="19">
        <v>0</v>
      </c>
      <c r="U178" s="19">
        <v>0</v>
      </c>
      <c r="V178" s="19">
        <v>0</v>
      </c>
      <c r="W178" s="19">
        <v>0</v>
      </c>
      <c r="X178" s="20">
        <f t="shared" si="19"/>
        <v>0.21387542287913106</v>
      </c>
      <c r="Y178" s="20">
        <f t="shared" si="20"/>
        <v>0.21387542287913106</v>
      </c>
      <c r="Z178" s="20">
        <f t="shared" si="21"/>
        <v>0.78612457712086892</v>
      </c>
      <c r="AA178" s="21">
        <f t="shared" si="22"/>
        <v>1</v>
      </c>
    </row>
    <row r="179" spans="1:27" ht="60" outlineLevel="2" x14ac:dyDescent="0.25">
      <c r="A179" s="15" t="s">
        <v>196</v>
      </c>
      <c r="B179" s="16" t="s">
        <v>32</v>
      </c>
      <c r="C179" s="16" t="s">
        <v>33</v>
      </c>
      <c r="D179" s="16" t="s">
        <v>56</v>
      </c>
      <c r="E179" s="16" t="s">
        <v>54</v>
      </c>
      <c r="F179" s="16" t="s">
        <v>35</v>
      </c>
      <c r="G179" s="16">
        <v>1112</v>
      </c>
      <c r="H179" s="16">
        <v>3480</v>
      </c>
      <c r="I179" s="17" t="s">
        <v>57</v>
      </c>
      <c r="J179" s="18">
        <v>48633056</v>
      </c>
      <c r="K179" s="19">
        <v>48633056</v>
      </c>
      <c r="L179" s="19">
        <v>0</v>
      </c>
      <c r="M179" s="19">
        <v>0</v>
      </c>
      <c r="N179" s="19">
        <v>48633056</v>
      </c>
      <c r="O179" s="19">
        <v>0</v>
      </c>
      <c r="P179" s="19">
        <v>38032785</v>
      </c>
      <c r="Q179" s="19">
        <v>0</v>
      </c>
      <c r="R179" s="19">
        <v>10600271</v>
      </c>
      <c r="S179" s="19">
        <v>10600271</v>
      </c>
      <c r="T179" s="19">
        <v>0</v>
      </c>
      <c r="U179" s="19">
        <v>0</v>
      </c>
      <c r="V179" s="19">
        <v>0</v>
      </c>
      <c r="W179" s="19">
        <v>0</v>
      </c>
      <c r="X179" s="20">
        <f t="shared" si="19"/>
        <v>0.21796432039968863</v>
      </c>
      <c r="Y179" s="20">
        <f t="shared" si="20"/>
        <v>0.21796432039968863</v>
      </c>
      <c r="Z179" s="20">
        <f t="shared" si="21"/>
        <v>0.7820356796003114</v>
      </c>
      <c r="AA179" s="21">
        <f t="shared" si="22"/>
        <v>1</v>
      </c>
    </row>
    <row r="180" spans="1:27" ht="60" outlineLevel="2" x14ac:dyDescent="0.25">
      <c r="A180" s="15" t="s">
        <v>270</v>
      </c>
      <c r="B180" s="16" t="s">
        <v>271</v>
      </c>
      <c r="C180" s="16" t="s">
        <v>33</v>
      </c>
      <c r="D180" s="16" t="s">
        <v>56</v>
      </c>
      <c r="E180" s="16" t="s">
        <v>54</v>
      </c>
      <c r="F180" s="16" t="s">
        <v>35</v>
      </c>
      <c r="G180" s="16">
        <v>1112</v>
      </c>
      <c r="H180" s="16">
        <v>3480</v>
      </c>
      <c r="I180" s="17" t="s">
        <v>57</v>
      </c>
      <c r="J180" s="18">
        <v>1524478</v>
      </c>
      <c r="K180" s="19">
        <v>1524478</v>
      </c>
      <c r="L180" s="19">
        <v>0</v>
      </c>
      <c r="M180" s="19">
        <v>0</v>
      </c>
      <c r="N180" s="19">
        <v>1524478</v>
      </c>
      <c r="O180" s="19">
        <v>0</v>
      </c>
      <c r="P180" s="19">
        <v>1216898</v>
      </c>
      <c r="Q180" s="19">
        <v>0</v>
      </c>
      <c r="R180" s="19">
        <v>307580</v>
      </c>
      <c r="S180" s="19">
        <v>307580</v>
      </c>
      <c r="T180" s="19">
        <v>0</v>
      </c>
      <c r="U180" s="19">
        <v>0</v>
      </c>
      <c r="V180" s="19">
        <v>0</v>
      </c>
      <c r="W180" s="19">
        <v>0</v>
      </c>
      <c r="X180" s="20">
        <f t="shared" si="19"/>
        <v>0.20176086503052193</v>
      </c>
      <c r="Y180" s="20">
        <f t="shared" si="20"/>
        <v>0.20176086503052193</v>
      </c>
      <c r="Z180" s="20">
        <f t="shared" si="21"/>
        <v>0.79823913496947807</v>
      </c>
      <c r="AA180" s="21">
        <f t="shared" si="22"/>
        <v>1</v>
      </c>
    </row>
    <row r="181" spans="1:27" ht="60" outlineLevel="2" x14ac:dyDescent="0.25">
      <c r="A181" s="15" t="s">
        <v>270</v>
      </c>
      <c r="B181" s="16" t="s">
        <v>275</v>
      </c>
      <c r="C181" s="16" t="s">
        <v>33</v>
      </c>
      <c r="D181" s="16" t="s">
        <v>56</v>
      </c>
      <c r="E181" s="16" t="s">
        <v>54</v>
      </c>
      <c r="F181" s="16" t="s">
        <v>35</v>
      </c>
      <c r="G181" s="16">
        <v>1112</v>
      </c>
      <c r="H181" s="16">
        <v>3480</v>
      </c>
      <c r="I181" s="17" t="s">
        <v>57</v>
      </c>
      <c r="J181" s="18">
        <v>27470428</v>
      </c>
      <c r="K181" s="19">
        <v>27470428</v>
      </c>
      <c r="L181" s="19">
        <v>0</v>
      </c>
      <c r="M181" s="19">
        <v>0</v>
      </c>
      <c r="N181" s="19">
        <v>27470428</v>
      </c>
      <c r="O181" s="19">
        <v>0</v>
      </c>
      <c r="P181" s="19">
        <v>21395336</v>
      </c>
      <c r="Q181" s="19">
        <v>0</v>
      </c>
      <c r="R181" s="19">
        <v>6075092</v>
      </c>
      <c r="S181" s="19">
        <v>6075092</v>
      </c>
      <c r="T181" s="19">
        <v>0</v>
      </c>
      <c r="U181" s="19">
        <v>0</v>
      </c>
      <c r="V181" s="19">
        <v>0</v>
      </c>
      <c r="W181" s="19">
        <v>0</v>
      </c>
      <c r="X181" s="20">
        <f t="shared" si="19"/>
        <v>0.22115024927897009</v>
      </c>
      <c r="Y181" s="20">
        <f t="shared" si="20"/>
        <v>0.22115024927897009</v>
      </c>
      <c r="Z181" s="20">
        <f t="shared" si="21"/>
        <v>0.77884975072102991</v>
      </c>
      <c r="AA181" s="21">
        <f t="shared" si="22"/>
        <v>1</v>
      </c>
    </row>
    <row r="182" spans="1:27" ht="60" outlineLevel="2" x14ac:dyDescent="0.25">
      <c r="A182" s="15" t="s">
        <v>270</v>
      </c>
      <c r="B182" s="16" t="s">
        <v>300</v>
      </c>
      <c r="C182" s="16" t="s">
        <v>33</v>
      </c>
      <c r="D182" s="16" t="s">
        <v>56</v>
      </c>
      <c r="E182" s="16" t="s">
        <v>54</v>
      </c>
      <c r="F182" s="16" t="s">
        <v>35</v>
      </c>
      <c r="G182" s="16">
        <v>1112</v>
      </c>
      <c r="H182" s="16">
        <v>3480</v>
      </c>
      <c r="I182" s="17" t="s">
        <v>57</v>
      </c>
      <c r="J182" s="18">
        <v>5559403</v>
      </c>
      <c r="K182" s="19">
        <v>5559403</v>
      </c>
      <c r="L182" s="19">
        <v>0</v>
      </c>
      <c r="M182" s="19">
        <v>0</v>
      </c>
      <c r="N182" s="19">
        <v>5559403</v>
      </c>
      <c r="O182" s="19">
        <v>0</v>
      </c>
      <c r="P182" s="19">
        <v>4371709</v>
      </c>
      <c r="Q182" s="19">
        <v>0</v>
      </c>
      <c r="R182" s="19">
        <v>1187694</v>
      </c>
      <c r="S182" s="19">
        <v>1187694</v>
      </c>
      <c r="T182" s="19">
        <v>0</v>
      </c>
      <c r="U182" s="19">
        <v>0</v>
      </c>
      <c r="V182" s="19">
        <v>0</v>
      </c>
      <c r="W182" s="19">
        <v>0</v>
      </c>
      <c r="X182" s="20">
        <f t="shared" si="19"/>
        <v>0.21363696785428218</v>
      </c>
      <c r="Y182" s="20">
        <f t="shared" si="20"/>
        <v>0.21363696785428218</v>
      </c>
      <c r="Z182" s="20">
        <f t="shared" si="21"/>
        <v>0.78636303214571779</v>
      </c>
      <c r="AA182" s="21">
        <f t="shared" si="22"/>
        <v>1</v>
      </c>
    </row>
    <row r="183" spans="1:27" ht="60" outlineLevel="2" x14ac:dyDescent="0.25">
      <c r="A183" s="15" t="s">
        <v>308</v>
      </c>
      <c r="B183" s="16" t="s">
        <v>32</v>
      </c>
      <c r="C183" s="16" t="s">
        <v>33</v>
      </c>
      <c r="D183" s="16" t="s">
        <v>56</v>
      </c>
      <c r="E183" s="16" t="s">
        <v>54</v>
      </c>
      <c r="F183" s="16" t="s">
        <v>35</v>
      </c>
      <c r="G183" s="16">
        <v>1112</v>
      </c>
      <c r="H183" s="16">
        <v>3480</v>
      </c>
      <c r="I183" s="17" t="s">
        <v>57</v>
      </c>
      <c r="J183" s="18">
        <v>8891500</v>
      </c>
      <c r="K183" s="19">
        <v>8891500</v>
      </c>
      <c r="L183" s="19">
        <v>0</v>
      </c>
      <c r="M183" s="19">
        <v>0</v>
      </c>
      <c r="N183" s="19">
        <v>8891500</v>
      </c>
      <c r="O183" s="19">
        <v>0</v>
      </c>
      <c r="P183" s="19">
        <v>7087847</v>
      </c>
      <c r="Q183" s="19">
        <v>0</v>
      </c>
      <c r="R183" s="19">
        <v>1803653</v>
      </c>
      <c r="S183" s="19">
        <v>1803653</v>
      </c>
      <c r="T183" s="19">
        <v>0</v>
      </c>
      <c r="U183" s="19">
        <v>0</v>
      </c>
      <c r="V183" s="19">
        <v>0</v>
      </c>
      <c r="W183" s="19">
        <v>0</v>
      </c>
      <c r="X183" s="20">
        <f t="shared" si="19"/>
        <v>0.2028513749086206</v>
      </c>
      <c r="Y183" s="20">
        <f t="shared" si="20"/>
        <v>0.2028513749086206</v>
      </c>
      <c r="Z183" s="20">
        <f t="shared" si="21"/>
        <v>0.7971486250913794</v>
      </c>
      <c r="AA183" s="21">
        <f t="shared" si="22"/>
        <v>1</v>
      </c>
    </row>
    <row r="184" spans="1:27" ht="60" outlineLevel="2" x14ac:dyDescent="0.25">
      <c r="A184" s="15" t="s">
        <v>317</v>
      </c>
      <c r="B184" s="16" t="s">
        <v>32</v>
      </c>
      <c r="C184" s="16" t="s">
        <v>33</v>
      </c>
      <c r="D184" s="16" t="s">
        <v>56</v>
      </c>
      <c r="E184" s="16" t="s">
        <v>54</v>
      </c>
      <c r="F184" s="16" t="s">
        <v>35</v>
      </c>
      <c r="G184" s="16">
        <v>1112</v>
      </c>
      <c r="H184" s="16">
        <v>3480</v>
      </c>
      <c r="I184" s="17" t="s">
        <v>57</v>
      </c>
      <c r="J184" s="18">
        <v>26945910</v>
      </c>
      <c r="K184" s="19">
        <v>26945910</v>
      </c>
      <c r="L184" s="19">
        <v>0</v>
      </c>
      <c r="M184" s="19">
        <v>0</v>
      </c>
      <c r="N184" s="19">
        <v>26945910</v>
      </c>
      <c r="O184" s="19">
        <v>0</v>
      </c>
      <c r="P184" s="19">
        <v>21061140</v>
      </c>
      <c r="Q184" s="19">
        <v>0</v>
      </c>
      <c r="R184" s="19">
        <v>5884770</v>
      </c>
      <c r="S184" s="19">
        <v>5884770</v>
      </c>
      <c r="T184" s="19">
        <v>0</v>
      </c>
      <c r="U184" s="19">
        <v>0</v>
      </c>
      <c r="V184" s="19">
        <v>0</v>
      </c>
      <c r="W184" s="19">
        <v>0</v>
      </c>
      <c r="X184" s="20">
        <f t="shared" si="19"/>
        <v>0.21839195633029279</v>
      </c>
      <c r="Y184" s="20">
        <f t="shared" si="20"/>
        <v>0.21839195633029279</v>
      </c>
      <c r="Z184" s="20">
        <f t="shared" si="21"/>
        <v>0.78160804366970715</v>
      </c>
      <c r="AA184" s="21">
        <f t="shared" si="22"/>
        <v>1</v>
      </c>
    </row>
    <row r="185" spans="1:27" ht="60" outlineLevel="2" x14ac:dyDescent="0.25">
      <c r="A185" s="15" t="s">
        <v>332</v>
      </c>
      <c r="B185" s="16" t="s">
        <v>32</v>
      </c>
      <c r="C185" s="16" t="s">
        <v>33</v>
      </c>
      <c r="D185" s="16" t="s">
        <v>56</v>
      </c>
      <c r="E185" s="16" t="s">
        <v>54</v>
      </c>
      <c r="F185" s="16" t="s">
        <v>35</v>
      </c>
      <c r="G185" s="16">
        <v>1112</v>
      </c>
      <c r="H185" s="16">
        <v>3480</v>
      </c>
      <c r="I185" s="17" t="s">
        <v>57</v>
      </c>
      <c r="J185" s="18">
        <v>6726939</v>
      </c>
      <c r="K185" s="19">
        <v>6726939</v>
      </c>
      <c r="L185" s="19">
        <v>0</v>
      </c>
      <c r="M185" s="19">
        <v>0</v>
      </c>
      <c r="N185" s="19">
        <v>6726939</v>
      </c>
      <c r="O185" s="19">
        <v>0</v>
      </c>
      <c r="P185" s="19">
        <v>5360884</v>
      </c>
      <c r="Q185" s="19">
        <v>0</v>
      </c>
      <c r="R185" s="19">
        <v>1366055</v>
      </c>
      <c r="S185" s="19">
        <v>1366055</v>
      </c>
      <c r="T185" s="19">
        <v>0</v>
      </c>
      <c r="U185" s="19">
        <v>0</v>
      </c>
      <c r="V185" s="19">
        <v>0</v>
      </c>
      <c r="W185" s="19">
        <v>0</v>
      </c>
      <c r="X185" s="20">
        <f t="shared" si="19"/>
        <v>0.20307230376252855</v>
      </c>
      <c r="Y185" s="20">
        <f t="shared" si="20"/>
        <v>0.20307230376252855</v>
      </c>
      <c r="Z185" s="20">
        <f t="shared" si="21"/>
        <v>0.79692769623747151</v>
      </c>
      <c r="AA185" s="21">
        <f t="shared" si="22"/>
        <v>1</v>
      </c>
    </row>
    <row r="186" spans="1:27" ht="60" outlineLevel="2" x14ac:dyDescent="0.25">
      <c r="A186" s="15" t="s">
        <v>339</v>
      </c>
      <c r="B186" s="16" t="s">
        <v>32</v>
      </c>
      <c r="C186" s="16" t="s">
        <v>33</v>
      </c>
      <c r="D186" s="16" t="s">
        <v>56</v>
      </c>
      <c r="E186" s="16" t="s">
        <v>54</v>
      </c>
      <c r="F186" s="16" t="s">
        <v>35</v>
      </c>
      <c r="G186" s="16">
        <v>1112</v>
      </c>
      <c r="H186" s="16">
        <v>3480</v>
      </c>
      <c r="I186" s="17" t="s">
        <v>57</v>
      </c>
      <c r="J186" s="18">
        <v>116641969</v>
      </c>
      <c r="K186" s="19">
        <v>116641969</v>
      </c>
      <c r="L186" s="19">
        <v>0</v>
      </c>
      <c r="M186" s="19">
        <v>0</v>
      </c>
      <c r="N186" s="19">
        <v>116641969</v>
      </c>
      <c r="O186" s="19">
        <v>0</v>
      </c>
      <c r="P186" s="19">
        <v>91118246</v>
      </c>
      <c r="Q186" s="19">
        <v>0</v>
      </c>
      <c r="R186" s="19">
        <v>25523723</v>
      </c>
      <c r="S186" s="19">
        <v>25523723</v>
      </c>
      <c r="T186" s="19">
        <v>0</v>
      </c>
      <c r="U186" s="19">
        <v>0</v>
      </c>
      <c r="V186" s="19">
        <v>0</v>
      </c>
      <c r="W186" s="19">
        <v>0</v>
      </c>
      <c r="X186" s="20">
        <f t="shared" si="19"/>
        <v>0.218821091746145</v>
      </c>
      <c r="Y186" s="20">
        <f t="shared" si="20"/>
        <v>0.218821091746145</v>
      </c>
      <c r="Z186" s="20">
        <f t="shared" si="21"/>
        <v>0.78117890825385505</v>
      </c>
      <c r="AA186" s="21">
        <f t="shared" si="22"/>
        <v>1</v>
      </c>
    </row>
    <row r="187" spans="1:27" ht="60" outlineLevel="2" x14ac:dyDescent="0.25">
      <c r="A187" s="15" t="s">
        <v>347</v>
      </c>
      <c r="B187" s="16" t="s">
        <v>32</v>
      </c>
      <c r="C187" s="16" t="s">
        <v>33</v>
      </c>
      <c r="D187" s="16" t="s">
        <v>56</v>
      </c>
      <c r="E187" s="16" t="s">
        <v>54</v>
      </c>
      <c r="F187" s="16" t="s">
        <v>35</v>
      </c>
      <c r="G187" s="16">
        <v>1112</v>
      </c>
      <c r="H187" s="16">
        <v>3460</v>
      </c>
      <c r="I187" s="17" t="s">
        <v>57</v>
      </c>
      <c r="J187" s="18">
        <v>4812220</v>
      </c>
      <c r="K187" s="19">
        <v>4812220</v>
      </c>
      <c r="L187" s="19">
        <v>0</v>
      </c>
      <c r="M187" s="19">
        <v>0</v>
      </c>
      <c r="N187" s="19">
        <v>4812220</v>
      </c>
      <c r="O187" s="19">
        <v>0</v>
      </c>
      <c r="P187" s="19">
        <v>3813410</v>
      </c>
      <c r="Q187" s="19">
        <v>0</v>
      </c>
      <c r="R187" s="19">
        <v>998810</v>
      </c>
      <c r="S187" s="19">
        <v>998810</v>
      </c>
      <c r="T187" s="19">
        <v>0</v>
      </c>
      <c r="U187" s="19">
        <v>0</v>
      </c>
      <c r="V187" s="19">
        <v>0</v>
      </c>
      <c r="W187" s="19">
        <v>0</v>
      </c>
      <c r="X187" s="20">
        <f t="shared" si="19"/>
        <v>0.20755701110921779</v>
      </c>
      <c r="Y187" s="20">
        <f t="shared" si="20"/>
        <v>0.20755701110921779</v>
      </c>
      <c r="Z187" s="20">
        <f t="shared" si="21"/>
        <v>0.79244298889078224</v>
      </c>
      <c r="AA187" s="21">
        <f t="shared" si="22"/>
        <v>1</v>
      </c>
    </row>
    <row r="188" spans="1:27" ht="60" outlineLevel="2" x14ac:dyDescent="0.25">
      <c r="A188" s="15" t="s">
        <v>377</v>
      </c>
      <c r="B188" s="16" t="s">
        <v>271</v>
      </c>
      <c r="C188" s="16" t="s">
        <v>33</v>
      </c>
      <c r="D188" s="16" t="s">
        <v>56</v>
      </c>
      <c r="E188" s="16" t="s">
        <v>54</v>
      </c>
      <c r="F188" s="16" t="s">
        <v>35</v>
      </c>
      <c r="G188" s="16">
        <v>1112</v>
      </c>
      <c r="H188" s="16">
        <v>3410</v>
      </c>
      <c r="I188" s="17" t="s">
        <v>57</v>
      </c>
      <c r="J188" s="18">
        <v>2858690041</v>
      </c>
      <c r="K188" s="19">
        <v>2858690041</v>
      </c>
      <c r="L188" s="19">
        <v>0</v>
      </c>
      <c r="M188" s="19">
        <v>0</v>
      </c>
      <c r="N188" s="19">
        <v>2858690041</v>
      </c>
      <c r="O188" s="19">
        <v>0</v>
      </c>
      <c r="P188" s="19">
        <v>2260991701</v>
      </c>
      <c r="Q188" s="19">
        <v>0</v>
      </c>
      <c r="R188" s="19">
        <v>597698340</v>
      </c>
      <c r="S188" s="19">
        <v>597698340</v>
      </c>
      <c r="T188" s="19">
        <v>0</v>
      </c>
      <c r="U188" s="19">
        <v>0</v>
      </c>
      <c r="V188" s="19">
        <v>0</v>
      </c>
      <c r="W188" s="19">
        <v>0</v>
      </c>
      <c r="X188" s="20">
        <f t="shared" si="19"/>
        <v>0.20908119853068044</v>
      </c>
      <c r="Y188" s="20">
        <f t="shared" si="20"/>
        <v>0.20908119853068044</v>
      </c>
      <c r="Z188" s="20">
        <f t="shared" si="21"/>
        <v>0.79091880146931959</v>
      </c>
      <c r="AA188" s="21">
        <f t="shared" si="22"/>
        <v>1</v>
      </c>
    </row>
    <row r="189" spans="1:27" ht="60" outlineLevel="2" x14ac:dyDescent="0.25">
      <c r="A189" s="15" t="s">
        <v>377</v>
      </c>
      <c r="B189" s="16" t="s">
        <v>275</v>
      </c>
      <c r="C189" s="16" t="s">
        <v>33</v>
      </c>
      <c r="D189" s="16" t="s">
        <v>56</v>
      </c>
      <c r="E189" s="16" t="s">
        <v>54</v>
      </c>
      <c r="F189" s="16" t="s">
        <v>35</v>
      </c>
      <c r="G189" s="16">
        <v>1112</v>
      </c>
      <c r="H189" s="16">
        <v>3420</v>
      </c>
      <c r="I189" s="17" t="s">
        <v>57</v>
      </c>
      <c r="J189" s="18">
        <v>1363414843</v>
      </c>
      <c r="K189" s="19">
        <v>1363414843</v>
      </c>
      <c r="L189" s="19">
        <v>0</v>
      </c>
      <c r="M189" s="19">
        <v>0</v>
      </c>
      <c r="N189" s="19">
        <v>1363414843</v>
      </c>
      <c r="O189" s="19">
        <v>0</v>
      </c>
      <c r="P189" s="19">
        <v>1077120472</v>
      </c>
      <c r="Q189" s="19">
        <v>0</v>
      </c>
      <c r="R189" s="19">
        <v>286294371</v>
      </c>
      <c r="S189" s="19">
        <v>286294371</v>
      </c>
      <c r="T189" s="19">
        <v>0</v>
      </c>
      <c r="U189" s="19">
        <v>0</v>
      </c>
      <c r="V189" s="19">
        <v>0</v>
      </c>
      <c r="W189" s="19">
        <v>0</v>
      </c>
      <c r="X189" s="20">
        <f t="shared" si="19"/>
        <v>0.20998331686785077</v>
      </c>
      <c r="Y189" s="20">
        <f t="shared" si="20"/>
        <v>0.20998331686785077</v>
      </c>
      <c r="Z189" s="20">
        <f t="shared" si="21"/>
        <v>0.79001668313214923</v>
      </c>
      <c r="AA189" s="21">
        <f t="shared" si="22"/>
        <v>1</v>
      </c>
    </row>
    <row r="190" spans="1:27" ht="60" outlineLevel="2" x14ac:dyDescent="0.25">
      <c r="A190" s="15" t="s">
        <v>377</v>
      </c>
      <c r="B190" s="16" t="s">
        <v>300</v>
      </c>
      <c r="C190" s="16" t="s">
        <v>33</v>
      </c>
      <c r="D190" s="16" t="s">
        <v>56</v>
      </c>
      <c r="E190" s="16" t="s">
        <v>54</v>
      </c>
      <c r="F190" s="16" t="s">
        <v>35</v>
      </c>
      <c r="G190" s="16">
        <v>1112</v>
      </c>
      <c r="H190" s="16">
        <v>3420</v>
      </c>
      <c r="I190" s="17" t="s">
        <v>57</v>
      </c>
      <c r="J190" s="18">
        <v>830122345</v>
      </c>
      <c r="K190" s="19">
        <v>830122345</v>
      </c>
      <c r="L190" s="19">
        <v>0</v>
      </c>
      <c r="M190" s="19">
        <v>0</v>
      </c>
      <c r="N190" s="19">
        <v>830122345</v>
      </c>
      <c r="O190" s="19">
        <v>0</v>
      </c>
      <c r="P190" s="19">
        <v>655628160</v>
      </c>
      <c r="Q190" s="19">
        <v>0</v>
      </c>
      <c r="R190" s="19">
        <v>174494185</v>
      </c>
      <c r="S190" s="19">
        <v>174494185</v>
      </c>
      <c r="T190" s="19">
        <v>0</v>
      </c>
      <c r="U190" s="19">
        <v>0</v>
      </c>
      <c r="V190" s="19">
        <v>0</v>
      </c>
      <c r="W190" s="19">
        <v>0</v>
      </c>
      <c r="X190" s="20">
        <f t="shared" si="19"/>
        <v>0.21020297315331271</v>
      </c>
      <c r="Y190" s="20">
        <f t="shared" si="20"/>
        <v>0.21020297315331271</v>
      </c>
      <c r="Z190" s="20">
        <f t="shared" si="21"/>
        <v>0.78979702684668729</v>
      </c>
      <c r="AA190" s="21">
        <f t="shared" si="22"/>
        <v>1</v>
      </c>
    </row>
    <row r="191" spans="1:27" ht="60" outlineLevel="2" x14ac:dyDescent="0.25">
      <c r="A191" s="15" t="s">
        <v>377</v>
      </c>
      <c r="B191" s="16" t="s">
        <v>464</v>
      </c>
      <c r="C191" s="16" t="s">
        <v>33</v>
      </c>
      <c r="D191" s="16" t="s">
        <v>56</v>
      </c>
      <c r="E191" s="16" t="s">
        <v>54</v>
      </c>
      <c r="F191" s="16" t="s">
        <v>35</v>
      </c>
      <c r="G191" s="16">
        <v>1112</v>
      </c>
      <c r="H191" s="16">
        <v>3480</v>
      </c>
      <c r="I191" s="17" t="s">
        <v>57</v>
      </c>
      <c r="J191" s="18">
        <v>608413329</v>
      </c>
      <c r="K191" s="19">
        <v>608413329</v>
      </c>
      <c r="L191" s="19">
        <v>0</v>
      </c>
      <c r="M191" s="19">
        <v>0</v>
      </c>
      <c r="N191" s="19">
        <v>608413329</v>
      </c>
      <c r="O191" s="19">
        <v>0</v>
      </c>
      <c r="P191" s="19">
        <v>482483304</v>
      </c>
      <c r="Q191" s="19">
        <v>0</v>
      </c>
      <c r="R191" s="19">
        <v>125930025</v>
      </c>
      <c r="S191" s="19">
        <v>125930025</v>
      </c>
      <c r="T191" s="19">
        <v>0</v>
      </c>
      <c r="U191" s="19">
        <v>0</v>
      </c>
      <c r="V191" s="19">
        <v>0</v>
      </c>
      <c r="W191" s="19">
        <v>0</v>
      </c>
      <c r="X191" s="20">
        <f t="shared" si="19"/>
        <v>0.20698104232361419</v>
      </c>
      <c r="Y191" s="20">
        <f t="shared" si="20"/>
        <v>0.20698104232361419</v>
      </c>
      <c r="Z191" s="20">
        <f t="shared" si="21"/>
        <v>0.79301895767638586</v>
      </c>
      <c r="AA191" s="21">
        <f t="shared" si="22"/>
        <v>1</v>
      </c>
    </row>
    <row r="192" spans="1:27" ht="60" outlineLevel="2" x14ac:dyDescent="0.25">
      <c r="A192" s="15" t="s">
        <v>377</v>
      </c>
      <c r="B192" s="16" t="s">
        <v>485</v>
      </c>
      <c r="C192" s="16" t="s">
        <v>33</v>
      </c>
      <c r="D192" s="16" t="s">
        <v>56</v>
      </c>
      <c r="E192" s="16" t="s">
        <v>54</v>
      </c>
      <c r="F192" s="16" t="s">
        <v>35</v>
      </c>
      <c r="G192" s="16">
        <v>1112</v>
      </c>
      <c r="H192" s="16">
        <v>3480</v>
      </c>
      <c r="I192" s="17" t="s">
        <v>57</v>
      </c>
      <c r="J192" s="18">
        <v>389310382</v>
      </c>
      <c r="K192" s="19">
        <v>389310382</v>
      </c>
      <c r="L192" s="19">
        <v>0</v>
      </c>
      <c r="M192" s="19">
        <v>0</v>
      </c>
      <c r="N192" s="19">
        <v>389310382</v>
      </c>
      <c r="O192" s="19">
        <v>0</v>
      </c>
      <c r="P192" s="19">
        <v>311563852</v>
      </c>
      <c r="Q192" s="19">
        <v>0</v>
      </c>
      <c r="R192" s="19">
        <v>77746530</v>
      </c>
      <c r="S192" s="19">
        <v>77746530</v>
      </c>
      <c r="T192" s="19">
        <v>0</v>
      </c>
      <c r="U192" s="19">
        <v>0</v>
      </c>
      <c r="V192" s="19">
        <v>0</v>
      </c>
      <c r="W192" s="19">
        <v>0</v>
      </c>
      <c r="X192" s="20">
        <f t="shared" si="19"/>
        <v>0.19970320236669156</v>
      </c>
      <c r="Y192" s="20">
        <f t="shared" si="20"/>
        <v>0.19970320236669156</v>
      </c>
      <c r="Z192" s="20">
        <f t="shared" si="21"/>
        <v>0.80029679763330841</v>
      </c>
      <c r="AA192" s="21">
        <f t="shared" si="22"/>
        <v>1</v>
      </c>
    </row>
    <row r="193" spans="1:27" outlineLevel="1" x14ac:dyDescent="0.25">
      <c r="A193" s="22"/>
      <c r="B193" s="23"/>
      <c r="C193" s="23"/>
      <c r="D193" s="23" t="s">
        <v>512</v>
      </c>
      <c r="E193" s="23"/>
      <c r="F193" s="23"/>
      <c r="G193" s="23"/>
      <c r="H193" s="23"/>
      <c r="I193" s="24"/>
      <c r="J193" s="25">
        <f t="shared" ref="J193:W193" si="25">SUBTOTAL(9,J178:J192)</f>
        <v>6331142618</v>
      </c>
      <c r="K193" s="26">
        <f t="shared" si="25"/>
        <v>6331142618</v>
      </c>
      <c r="L193" s="26">
        <f t="shared" si="25"/>
        <v>0</v>
      </c>
      <c r="M193" s="26">
        <f t="shared" si="25"/>
        <v>0</v>
      </c>
      <c r="N193" s="26">
        <f t="shared" si="25"/>
        <v>6331142618</v>
      </c>
      <c r="O193" s="26">
        <f t="shared" si="25"/>
        <v>0</v>
      </c>
      <c r="P193" s="26">
        <f t="shared" si="25"/>
        <v>5007962797</v>
      </c>
      <c r="Q193" s="26">
        <f t="shared" si="25"/>
        <v>0</v>
      </c>
      <c r="R193" s="26">
        <f t="shared" si="25"/>
        <v>1323179821</v>
      </c>
      <c r="S193" s="26">
        <f t="shared" si="25"/>
        <v>1323179821</v>
      </c>
      <c r="T193" s="26">
        <f t="shared" si="25"/>
        <v>0</v>
      </c>
      <c r="U193" s="26">
        <f t="shared" si="25"/>
        <v>0</v>
      </c>
      <c r="V193" s="26">
        <f t="shared" si="25"/>
        <v>0</v>
      </c>
      <c r="W193" s="26">
        <f t="shared" si="25"/>
        <v>0</v>
      </c>
      <c r="X193" s="27">
        <f t="shared" si="19"/>
        <v>0.20899542165391796</v>
      </c>
      <c r="Y193" s="27">
        <f t="shared" si="20"/>
        <v>0.20899542165391796</v>
      </c>
      <c r="Z193" s="27">
        <f t="shared" si="21"/>
        <v>0.79100457834608207</v>
      </c>
      <c r="AA193" s="28">
        <f t="shared" si="22"/>
        <v>1</v>
      </c>
    </row>
    <row r="194" spans="1:27" ht="120" outlineLevel="2" x14ac:dyDescent="0.25">
      <c r="A194" s="15" t="s">
        <v>31</v>
      </c>
      <c r="B194" s="16" t="s">
        <v>32</v>
      </c>
      <c r="C194" s="16" t="s">
        <v>33</v>
      </c>
      <c r="D194" s="16" t="s">
        <v>58</v>
      </c>
      <c r="E194" s="16" t="s">
        <v>54</v>
      </c>
      <c r="F194" s="16" t="s">
        <v>35</v>
      </c>
      <c r="G194" s="16">
        <v>1112</v>
      </c>
      <c r="H194" s="16">
        <v>3480</v>
      </c>
      <c r="I194" s="17" t="s">
        <v>59</v>
      </c>
      <c r="J194" s="18">
        <v>131757406</v>
      </c>
      <c r="K194" s="19">
        <v>131757406</v>
      </c>
      <c r="L194" s="19">
        <v>0</v>
      </c>
      <c r="M194" s="19">
        <v>0</v>
      </c>
      <c r="N194" s="19">
        <v>131757406</v>
      </c>
      <c r="O194" s="19">
        <v>0</v>
      </c>
      <c r="P194" s="19">
        <v>107336003</v>
      </c>
      <c r="Q194" s="19">
        <v>0</v>
      </c>
      <c r="R194" s="19">
        <v>24421403</v>
      </c>
      <c r="S194" s="19">
        <v>24421403</v>
      </c>
      <c r="T194" s="19">
        <v>0</v>
      </c>
      <c r="U194" s="19">
        <v>0</v>
      </c>
      <c r="V194" s="19">
        <v>0</v>
      </c>
      <c r="W194" s="19">
        <v>0</v>
      </c>
      <c r="X194" s="20">
        <f t="shared" si="19"/>
        <v>0.18535127353676042</v>
      </c>
      <c r="Y194" s="20">
        <f t="shared" si="20"/>
        <v>0.18535127353676042</v>
      </c>
      <c r="Z194" s="20">
        <f t="shared" si="21"/>
        <v>0.8146487264632396</v>
      </c>
      <c r="AA194" s="21">
        <f t="shared" si="22"/>
        <v>1</v>
      </c>
    </row>
    <row r="195" spans="1:27" ht="120" outlineLevel="2" x14ac:dyDescent="0.25">
      <c r="A195" s="15" t="s">
        <v>196</v>
      </c>
      <c r="B195" s="16" t="s">
        <v>32</v>
      </c>
      <c r="C195" s="16" t="s">
        <v>33</v>
      </c>
      <c r="D195" s="16" t="s">
        <v>58</v>
      </c>
      <c r="E195" s="16" t="s">
        <v>54</v>
      </c>
      <c r="F195" s="16" t="s">
        <v>35</v>
      </c>
      <c r="G195" s="16">
        <v>1112</v>
      </c>
      <c r="H195" s="16">
        <v>3480</v>
      </c>
      <c r="I195" s="17" t="s">
        <v>59</v>
      </c>
      <c r="J195" s="18">
        <v>194374970</v>
      </c>
      <c r="K195" s="19">
        <v>194374970</v>
      </c>
      <c r="L195" s="19">
        <v>0</v>
      </c>
      <c r="M195" s="19">
        <v>0</v>
      </c>
      <c r="N195" s="19">
        <v>194374970</v>
      </c>
      <c r="O195" s="19">
        <v>0</v>
      </c>
      <c r="P195" s="19">
        <v>158009883</v>
      </c>
      <c r="Q195" s="19">
        <v>0</v>
      </c>
      <c r="R195" s="19">
        <v>36365087</v>
      </c>
      <c r="S195" s="19">
        <v>36365087</v>
      </c>
      <c r="T195" s="19">
        <v>0</v>
      </c>
      <c r="U195" s="19">
        <v>0</v>
      </c>
      <c r="V195" s="19">
        <v>0</v>
      </c>
      <c r="W195" s="19">
        <v>0</v>
      </c>
      <c r="X195" s="20">
        <f t="shared" si="19"/>
        <v>0.18708729318389092</v>
      </c>
      <c r="Y195" s="20">
        <f t="shared" si="20"/>
        <v>0.18708729318389092</v>
      </c>
      <c r="Z195" s="20">
        <f t="shared" si="21"/>
        <v>0.81291270681610905</v>
      </c>
      <c r="AA195" s="21">
        <f t="shared" si="22"/>
        <v>1</v>
      </c>
    </row>
    <row r="196" spans="1:27" ht="120" outlineLevel="2" x14ac:dyDescent="0.25">
      <c r="A196" s="15" t="s">
        <v>270</v>
      </c>
      <c r="B196" s="16" t="s">
        <v>271</v>
      </c>
      <c r="C196" s="16" t="s">
        <v>33</v>
      </c>
      <c r="D196" s="16" t="s">
        <v>58</v>
      </c>
      <c r="E196" s="16" t="s">
        <v>54</v>
      </c>
      <c r="F196" s="16" t="s">
        <v>35</v>
      </c>
      <c r="G196" s="16">
        <v>1112</v>
      </c>
      <c r="H196" s="16">
        <v>3480</v>
      </c>
      <c r="I196" s="17" t="s">
        <v>59</v>
      </c>
      <c r="J196" s="18">
        <v>5100875</v>
      </c>
      <c r="K196" s="19">
        <v>5100875</v>
      </c>
      <c r="L196" s="19">
        <v>0</v>
      </c>
      <c r="M196" s="19">
        <v>0</v>
      </c>
      <c r="N196" s="19">
        <v>5100875</v>
      </c>
      <c r="O196" s="19">
        <v>0</v>
      </c>
      <c r="P196" s="19">
        <v>4125587</v>
      </c>
      <c r="Q196" s="19">
        <v>0</v>
      </c>
      <c r="R196" s="19">
        <v>975288</v>
      </c>
      <c r="S196" s="19">
        <v>975288</v>
      </c>
      <c r="T196" s="19">
        <v>0</v>
      </c>
      <c r="U196" s="19">
        <v>0</v>
      </c>
      <c r="V196" s="19">
        <v>0</v>
      </c>
      <c r="W196" s="19">
        <v>0</v>
      </c>
      <c r="X196" s="20">
        <f t="shared" si="19"/>
        <v>0.19120013723135737</v>
      </c>
      <c r="Y196" s="20">
        <f t="shared" si="20"/>
        <v>0.19120013723135737</v>
      </c>
      <c r="Z196" s="20">
        <f t="shared" si="21"/>
        <v>0.80879986276864269</v>
      </c>
      <c r="AA196" s="21">
        <f t="shared" si="22"/>
        <v>1</v>
      </c>
    </row>
    <row r="197" spans="1:27" ht="120" outlineLevel="2" x14ac:dyDescent="0.25">
      <c r="A197" s="15" t="s">
        <v>270</v>
      </c>
      <c r="B197" s="16" t="s">
        <v>275</v>
      </c>
      <c r="C197" s="16" t="s">
        <v>33</v>
      </c>
      <c r="D197" s="16" t="s">
        <v>58</v>
      </c>
      <c r="E197" s="16" t="s">
        <v>54</v>
      </c>
      <c r="F197" s="16" t="s">
        <v>35</v>
      </c>
      <c r="G197" s="16">
        <v>1112</v>
      </c>
      <c r="H197" s="16">
        <v>3480</v>
      </c>
      <c r="I197" s="17" t="s">
        <v>59</v>
      </c>
      <c r="J197" s="18">
        <v>91915569</v>
      </c>
      <c r="K197" s="19">
        <v>91915569</v>
      </c>
      <c r="L197" s="19">
        <v>0</v>
      </c>
      <c r="M197" s="19">
        <v>0</v>
      </c>
      <c r="N197" s="19">
        <v>91915569</v>
      </c>
      <c r="O197" s="19">
        <v>0</v>
      </c>
      <c r="P197" s="19">
        <v>75425254</v>
      </c>
      <c r="Q197" s="19">
        <v>0</v>
      </c>
      <c r="R197" s="19">
        <v>16490315</v>
      </c>
      <c r="S197" s="19">
        <v>16490315</v>
      </c>
      <c r="T197" s="19">
        <v>0</v>
      </c>
      <c r="U197" s="19">
        <v>0</v>
      </c>
      <c r="V197" s="19">
        <v>0</v>
      </c>
      <c r="W197" s="19">
        <v>0</v>
      </c>
      <c r="X197" s="20">
        <f t="shared" si="19"/>
        <v>0.17940720140676059</v>
      </c>
      <c r="Y197" s="20">
        <f t="shared" si="20"/>
        <v>0.17940720140676059</v>
      </c>
      <c r="Z197" s="20">
        <f t="shared" si="21"/>
        <v>0.82059279859323941</v>
      </c>
      <c r="AA197" s="21">
        <f t="shared" si="22"/>
        <v>1</v>
      </c>
    </row>
    <row r="198" spans="1:27" ht="120" outlineLevel="2" x14ac:dyDescent="0.25">
      <c r="A198" s="15" t="s">
        <v>270</v>
      </c>
      <c r="B198" s="16" t="s">
        <v>300</v>
      </c>
      <c r="C198" s="16" t="s">
        <v>33</v>
      </c>
      <c r="D198" s="16" t="s">
        <v>58</v>
      </c>
      <c r="E198" s="16" t="s">
        <v>54</v>
      </c>
      <c r="F198" s="16" t="s">
        <v>35</v>
      </c>
      <c r="G198" s="16">
        <v>1112</v>
      </c>
      <c r="H198" s="16">
        <v>3480</v>
      </c>
      <c r="I198" s="17" t="s">
        <v>59</v>
      </c>
      <c r="J198" s="18">
        <v>18601664</v>
      </c>
      <c r="K198" s="19">
        <v>18601664</v>
      </c>
      <c r="L198" s="19">
        <v>0</v>
      </c>
      <c r="M198" s="19">
        <v>0</v>
      </c>
      <c r="N198" s="19">
        <v>18601664</v>
      </c>
      <c r="O198" s="19">
        <v>0</v>
      </c>
      <c r="P198" s="19">
        <v>14953864</v>
      </c>
      <c r="Q198" s="19">
        <v>0</v>
      </c>
      <c r="R198" s="19">
        <v>3647800</v>
      </c>
      <c r="S198" s="19">
        <v>3647800</v>
      </c>
      <c r="T198" s="19">
        <v>0</v>
      </c>
      <c r="U198" s="19">
        <v>0</v>
      </c>
      <c r="V198" s="19">
        <v>0</v>
      </c>
      <c r="W198" s="19">
        <v>0</v>
      </c>
      <c r="X198" s="20">
        <f t="shared" si="19"/>
        <v>0.19610073593416158</v>
      </c>
      <c r="Y198" s="20">
        <f t="shared" si="20"/>
        <v>0.19610073593416158</v>
      </c>
      <c r="Z198" s="20">
        <f t="shared" si="21"/>
        <v>0.80389926406583845</v>
      </c>
      <c r="AA198" s="21">
        <f t="shared" si="22"/>
        <v>1</v>
      </c>
    </row>
    <row r="199" spans="1:27" ht="120" outlineLevel="2" x14ac:dyDescent="0.25">
      <c r="A199" s="15" t="s">
        <v>308</v>
      </c>
      <c r="B199" s="16" t="s">
        <v>32</v>
      </c>
      <c r="C199" s="16" t="s">
        <v>33</v>
      </c>
      <c r="D199" s="16" t="s">
        <v>58</v>
      </c>
      <c r="E199" s="16" t="s">
        <v>54</v>
      </c>
      <c r="F199" s="16" t="s">
        <v>35</v>
      </c>
      <c r="G199" s="16">
        <v>1112</v>
      </c>
      <c r="H199" s="16">
        <v>3480</v>
      </c>
      <c r="I199" s="17" t="s">
        <v>59</v>
      </c>
      <c r="J199" s="18">
        <v>37352246</v>
      </c>
      <c r="K199" s="19">
        <v>37352246</v>
      </c>
      <c r="L199" s="19">
        <v>0</v>
      </c>
      <c r="M199" s="19">
        <v>0</v>
      </c>
      <c r="N199" s="19">
        <v>37352246</v>
      </c>
      <c r="O199" s="19">
        <v>0</v>
      </c>
      <c r="P199" s="19">
        <v>29776761</v>
      </c>
      <c r="Q199" s="19">
        <v>0</v>
      </c>
      <c r="R199" s="19">
        <v>7575485</v>
      </c>
      <c r="S199" s="19">
        <v>7575485</v>
      </c>
      <c r="T199" s="19">
        <v>0</v>
      </c>
      <c r="U199" s="19">
        <v>0</v>
      </c>
      <c r="V199" s="19">
        <v>0</v>
      </c>
      <c r="W199" s="19">
        <v>0</v>
      </c>
      <c r="X199" s="20">
        <f t="shared" si="19"/>
        <v>0.2028120343820824</v>
      </c>
      <c r="Y199" s="20">
        <f t="shared" si="20"/>
        <v>0.2028120343820824</v>
      </c>
      <c r="Z199" s="20">
        <f t="shared" si="21"/>
        <v>0.7971879656179176</v>
      </c>
      <c r="AA199" s="21">
        <f t="shared" si="22"/>
        <v>1</v>
      </c>
    </row>
    <row r="200" spans="1:27" ht="120" outlineLevel="2" x14ac:dyDescent="0.25">
      <c r="A200" s="15" t="s">
        <v>317</v>
      </c>
      <c r="B200" s="16" t="s">
        <v>32</v>
      </c>
      <c r="C200" s="16" t="s">
        <v>33</v>
      </c>
      <c r="D200" s="16" t="s">
        <v>58</v>
      </c>
      <c r="E200" s="16" t="s">
        <v>54</v>
      </c>
      <c r="F200" s="16" t="s">
        <v>35</v>
      </c>
      <c r="G200" s="16">
        <v>1112</v>
      </c>
      <c r="H200" s="16">
        <v>3480</v>
      </c>
      <c r="I200" s="17" t="s">
        <v>59</v>
      </c>
      <c r="J200" s="18">
        <v>94837062</v>
      </c>
      <c r="K200" s="19">
        <v>94837062</v>
      </c>
      <c r="L200" s="19">
        <v>0</v>
      </c>
      <c r="M200" s="19">
        <v>0</v>
      </c>
      <c r="N200" s="19">
        <v>94837062</v>
      </c>
      <c r="O200" s="19">
        <v>0</v>
      </c>
      <c r="P200" s="19">
        <v>75466848</v>
      </c>
      <c r="Q200" s="19">
        <v>0</v>
      </c>
      <c r="R200" s="19">
        <v>19370214</v>
      </c>
      <c r="S200" s="19">
        <v>19370214</v>
      </c>
      <c r="T200" s="19">
        <v>0</v>
      </c>
      <c r="U200" s="19">
        <v>0</v>
      </c>
      <c r="V200" s="19">
        <v>0</v>
      </c>
      <c r="W200" s="19">
        <v>0</v>
      </c>
      <c r="X200" s="20">
        <f t="shared" si="19"/>
        <v>0.20424730154546542</v>
      </c>
      <c r="Y200" s="20">
        <f t="shared" si="20"/>
        <v>0.20424730154546542</v>
      </c>
      <c r="Z200" s="20">
        <f t="shared" si="21"/>
        <v>0.79575269845453456</v>
      </c>
      <c r="AA200" s="21">
        <f t="shared" si="22"/>
        <v>1</v>
      </c>
    </row>
    <row r="201" spans="1:27" ht="120" outlineLevel="2" x14ac:dyDescent="0.25">
      <c r="A201" s="15" t="s">
        <v>332</v>
      </c>
      <c r="B201" s="16" t="s">
        <v>32</v>
      </c>
      <c r="C201" s="16" t="s">
        <v>33</v>
      </c>
      <c r="D201" s="16" t="s">
        <v>58</v>
      </c>
      <c r="E201" s="16" t="s">
        <v>54</v>
      </c>
      <c r="F201" s="16" t="s">
        <v>35</v>
      </c>
      <c r="G201" s="16">
        <v>1112</v>
      </c>
      <c r="H201" s="16">
        <v>3480</v>
      </c>
      <c r="I201" s="17" t="s">
        <v>59</v>
      </c>
      <c r="J201" s="18">
        <v>25824192</v>
      </c>
      <c r="K201" s="19">
        <v>25824192</v>
      </c>
      <c r="L201" s="19">
        <v>0</v>
      </c>
      <c r="M201" s="19">
        <v>0</v>
      </c>
      <c r="N201" s="19">
        <v>25824192</v>
      </c>
      <c r="O201" s="19">
        <v>0</v>
      </c>
      <c r="P201" s="19">
        <v>20989335</v>
      </c>
      <c r="Q201" s="19">
        <v>0</v>
      </c>
      <c r="R201" s="19">
        <v>4834857</v>
      </c>
      <c r="S201" s="19">
        <v>4834857</v>
      </c>
      <c r="T201" s="19">
        <v>0</v>
      </c>
      <c r="U201" s="19">
        <v>0</v>
      </c>
      <c r="V201" s="19">
        <v>0</v>
      </c>
      <c r="W201" s="19">
        <v>0</v>
      </c>
      <c r="X201" s="20">
        <f t="shared" si="19"/>
        <v>0.1872220048549825</v>
      </c>
      <c r="Y201" s="20">
        <f t="shared" si="20"/>
        <v>0.1872220048549825</v>
      </c>
      <c r="Z201" s="20">
        <f t="shared" si="21"/>
        <v>0.81277799514501747</v>
      </c>
      <c r="AA201" s="21">
        <f t="shared" si="22"/>
        <v>1</v>
      </c>
    </row>
    <row r="202" spans="1:27" ht="120" outlineLevel="2" x14ac:dyDescent="0.25">
      <c r="A202" s="15" t="s">
        <v>339</v>
      </c>
      <c r="B202" s="16" t="s">
        <v>32</v>
      </c>
      <c r="C202" s="16" t="s">
        <v>33</v>
      </c>
      <c r="D202" s="16" t="s">
        <v>58</v>
      </c>
      <c r="E202" s="16" t="s">
        <v>54</v>
      </c>
      <c r="F202" s="16" t="s">
        <v>35</v>
      </c>
      <c r="G202" s="16">
        <v>1112</v>
      </c>
      <c r="H202" s="16">
        <v>3480</v>
      </c>
      <c r="I202" s="17" t="s">
        <v>59</v>
      </c>
      <c r="J202" s="18">
        <v>244825294</v>
      </c>
      <c r="K202" s="19">
        <v>244825294</v>
      </c>
      <c r="L202" s="19">
        <v>0</v>
      </c>
      <c r="M202" s="19">
        <v>0</v>
      </c>
      <c r="N202" s="19">
        <v>244825294</v>
      </c>
      <c r="O202" s="19">
        <v>0</v>
      </c>
      <c r="P202" s="19">
        <v>200742574</v>
      </c>
      <c r="Q202" s="19">
        <v>0</v>
      </c>
      <c r="R202" s="19">
        <v>44082720</v>
      </c>
      <c r="S202" s="19">
        <v>44082720</v>
      </c>
      <c r="T202" s="19">
        <v>0</v>
      </c>
      <c r="U202" s="19">
        <v>0</v>
      </c>
      <c r="V202" s="19">
        <v>0</v>
      </c>
      <c r="W202" s="19">
        <v>0</v>
      </c>
      <c r="X202" s="20">
        <f t="shared" ref="X202:X265" si="26">R202/K202</f>
        <v>0.18005786607980137</v>
      </c>
      <c r="Y202" s="20">
        <f t="shared" ref="Y202:Y265" si="27">R202/N202</f>
        <v>0.18005786607980137</v>
      </c>
      <c r="Z202" s="20">
        <f t="shared" ref="Z202:Z265" si="28">(O202+P202+Q202)/N202</f>
        <v>0.81994213392019866</v>
      </c>
      <c r="AA202" s="21">
        <f t="shared" ref="AA202:AA265" si="29">Y202+Z202</f>
        <v>1</v>
      </c>
    </row>
    <row r="203" spans="1:27" ht="120" outlineLevel="2" x14ac:dyDescent="0.25">
      <c r="A203" s="15" t="s">
        <v>347</v>
      </c>
      <c r="B203" s="16" t="s">
        <v>32</v>
      </c>
      <c r="C203" s="16" t="s">
        <v>33</v>
      </c>
      <c r="D203" s="16" t="s">
        <v>58</v>
      </c>
      <c r="E203" s="16" t="s">
        <v>54</v>
      </c>
      <c r="F203" s="16" t="s">
        <v>35</v>
      </c>
      <c r="G203" s="16">
        <v>1112</v>
      </c>
      <c r="H203" s="16">
        <v>3460</v>
      </c>
      <c r="I203" s="17" t="s">
        <v>59</v>
      </c>
      <c r="J203" s="18">
        <v>19914191</v>
      </c>
      <c r="K203" s="19">
        <v>19914191</v>
      </c>
      <c r="L203" s="19">
        <v>0</v>
      </c>
      <c r="M203" s="19">
        <v>0</v>
      </c>
      <c r="N203" s="19">
        <v>19914191</v>
      </c>
      <c r="O203" s="19">
        <v>0</v>
      </c>
      <c r="P203" s="19">
        <v>17553204</v>
      </c>
      <c r="Q203" s="19">
        <v>0</v>
      </c>
      <c r="R203" s="19">
        <v>2360987</v>
      </c>
      <c r="S203" s="19">
        <v>2360987</v>
      </c>
      <c r="T203" s="19">
        <v>0</v>
      </c>
      <c r="U203" s="19">
        <v>0</v>
      </c>
      <c r="V203" s="19">
        <v>0</v>
      </c>
      <c r="W203" s="19">
        <v>0</v>
      </c>
      <c r="X203" s="20">
        <f t="shared" si="26"/>
        <v>0.11855801724508919</v>
      </c>
      <c r="Y203" s="20">
        <f t="shared" si="27"/>
        <v>0.11855801724508919</v>
      </c>
      <c r="Z203" s="20">
        <f t="shared" si="28"/>
        <v>0.88144198275491081</v>
      </c>
      <c r="AA203" s="21">
        <f t="shared" si="29"/>
        <v>1</v>
      </c>
    </row>
    <row r="204" spans="1:27" ht="120" outlineLevel="2" x14ac:dyDescent="0.25">
      <c r="A204" s="15" t="s">
        <v>377</v>
      </c>
      <c r="B204" s="16" t="s">
        <v>271</v>
      </c>
      <c r="C204" s="16" t="s">
        <v>33</v>
      </c>
      <c r="D204" s="16" t="s">
        <v>58</v>
      </c>
      <c r="E204" s="16" t="s">
        <v>54</v>
      </c>
      <c r="F204" s="16" t="s">
        <v>35</v>
      </c>
      <c r="G204" s="16">
        <v>1112</v>
      </c>
      <c r="H204" s="16">
        <v>3410</v>
      </c>
      <c r="I204" s="17" t="s">
        <v>59</v>
      </c>
      <c r="J204" s="18">
        <v>3659325006</v>
      </c>
      <c r="K204" s="19">
        <v>3659325006</v>
      </c>
      <c r="L204" s="19">
        <v>0</v>
      </c>
      <c r="M204" s="19">
        <v>0</v>
      </c>
      <c r="N204" s="19">
        <v>3659325006</v>
      </c>
      <c r="O204" s="19">
        <v>0</v>
      </c>
      <c r="P204" s="19">
        <v>2737081259</v>
      </c>
      <c r="Q204" s="19">
        <v>0</v>
      </c>
      <c r="R204" s="19">
        <v>522243747</v>
      </c>
      <c r="S204" s="19">
        <v>522243747</v>
      </c>
      <c r="T204" s="19">
        <v>400000000</v>
      </c>
      <c r="U204" s="19">
        <v>400000000</v>
      </c>
      <c r="V204" s="19">
        <v>0</v>
      </c>
      <c r="W204" s="19">
        <v>400000000</v>
      </c>
      <c r="X204" s="20">
        <f t="shared" si="26"/>
        <v>0.14271586867624625</v>
      </c>
      <c r="Y204" s="20">
        <f t="shared" si="27"/>
        <v>0.14271586867624625</v>
      </c>
      <c r="Z204" s="20">
        <f t="shared" si="28"/>
        <v>0.74797435442660976</v>
      </c>
      <c r="AA204" s="21">
        <f t="shared" si="29"/>
        <v>0.89069022310285595</v>
      </c>
    </row>
    <row r="205" spans="1:27" ht="120" outlineLevel="2" x14ac:dyDescent="0.25">
      <c r="A205" s="15" t="s">
        <v>377</v>
      </c>
      <c r="B205" s="16" t="s">
        <v>275</v>
      </c>
      <c r="C205" s="16" t="s">
        <v>33</v>
      </c>
      <c r="D205" s="16" t="s">
        <v>58</v>
      </c>
      <c r="E205" s="16" t="s">
        <v>54</v>
      </c>
      <c r="F205" s="16" t="s">
        <v>35</v>
      </c>
      <c r="G205" s="16">
        <v>1112</v>
      </c>
      <c r="H205" s="16">
        <v>3420</v>
      </c>
      <c r="I205" s="17" t="s">
        <v>59</v>
      </c>
      <c r="J205" s="18">
        <v>1478116172</v>
      </c>
      <c r="K205" s="19">
        <v>1478116172</v>
      </c>
      <c r="L205" s="19">
        <v>0</v>
      </c>
      <c r="M205" s="19">
        <v>0</v>
      </c>
      <c r="N205" s="19">
        <v>1478116172</v>
      </c>
      <c r="O205" s="19">
        <v>0</v>
      </c>
      <c r="P205" s="19">
        <v>1245621218</v>
      </c>
      <c r="Q205" s="19">
        <v>0</v>
      </c>
      <c r="R205" s="19">
        <v>232494954</v>
      </c>
      <c r="S205" s="19">
        <v>232494954</v>
      </c>
      <c r="T205" s="19">
        <v>0</v>
      </c>
      <c r="U205" s="19">
        <v>0</v>
      </c>
      <c r="V205" s="19">
        <v>0</v>
      </c>
      <c r="W205" s="19">
        <v>0</v>
      </c>
      <c r="X205" s="20">
        <f t="shared" si="26"/>
        <v>0.15729139454946711</v>
      </c>
      <c r="Y205" s="20">
        <f t="shared" si="27"/>
        <v>0.15729139454946711</v>
      </c>
      <c r="Z205" s="20">
        <f t="shared" si="28"/>
        <v>0.84270860545053283</v>
      </c>
      <c r="AA205" s="21">
        <f t="shared" si="29"/>
        <v>1</v>
      </c>
    </row>
    <row r="206" spans="1:27" ht="120" outlineLevel="2" x14ac:dyDescent="0.25">
      <c r="A206" s="15" t="s">
        <v>377</v>
      </c>
      <c r="B206" s="16" t="s">
        <v>300</v>
      </c>
      <c r="C206" s="16" t="s">
        <v>33</v>
      </c>
      <c r="D206" s="16" t="s">
        <v>58</v>
      </c>
      <c r="E206" s="16" t="s">
        <v>54</v>
      </c>
      <c r="F206" s="16" t="s">
        <v>35</v>
      </c>
      <c r="G206" s="16">
        <v>1112</v>
      </c>
      <c r="H206" s="16">
        <v>3420</v>
      </c>
      <c r="I206" s="17" t="s">
        <v>59</v>
      </c>
      <c r="J206" s="18">
        <v>761938136</v>
      </c>
      <c r="K206" s="19">
        <v>761938136</v>
      </c>
      <c r="L206" s="19">
        <v>0</v>
      </c>
      <c r="M206" s="19">
        <v>0</v>
      </c>
      <c r="N206" s="19">
        <v>761938136</v>
      </c>
      <c r="O206" s="19">
        <v>0</v>
      </c>
      <c r="P206" s="19">
        <v>643592033</v>
      </c>
      <c r="Q206" s="19">
        <v>0</v>
      </c>
      <c r="R206" s="19">
        <v>118346103</v>
      </c>
      <c r="S206" s="19">
        <v>118346103</v>
      </c>
      <c r="T206" s="19">
        <v>0</v>
      </c>
      <c r="U206" s="19">
        <v>0</v>
      </c>
      <c r="V206" s="19">
        <v>0</v>
      </c>
      <c r="W206" s="19">
        <v>0</v>
      </c>
      <c r="X206" s="20">
        <f t="shared" si="26"/>
        <v>0.15532245652027582</v>
      </c>
      <c r="Y206" s="20">
        <f t="shared" si="27"/>
        <v>0.15532245652027582</v>
      </c>
      <c r="Z206" s="20">
        <f t="shared" si="28"/>
        <v>0.84467754347972424</v>
      </c>
      <c r="AA206" s="21">
        <f t="shared" si="29"/>
        <v>1</v>
      </c>
    </row>
    <row r="207" spans="1:27" ht="120" outlineLevel="2" x14ac:dyDescent="0.25">
      <c r="A207" s="15" t="s">
        <v>377</v>
      </c>
      <c r="B207" s="16" t="s">
        <v>464</v>
      </c>
      <c r="C207" s="16" t="s">
        <v>33</v>
      </c>
      <c r="D207" s="16" t="s">
        <v>58</v>
      </c>
      <c r="E207" s="16" t="s">
        <v>54</v>
      </c>
      <c r="F207" s="16" t="s">
        <v>35</v>
      </c>
      <c r="G207" s="16">
        <v>1112</v>
      </c>
      <c r="H207" s="16">
        <v>3480</v>
      </c>
      <c r="I207" s="17" t="s">
        <v>59</v>
      </c>
      <c r="J207" s="18">
        <v>397637293</v>
      </c>
      <c r="K207" s="19">
        <v>397637293</v>
      </c>
      <c r="L207" s="19">
        <v>0</v>
      </c>
      <c r="M207" s="19">
        <v>0</v>
      </c>
      <c r="N207" s="19">
        <v>397637293</v>
      </c>
      <c r="O207" s="19">
        <v>0</v>
      </c>
      <c r="P207" s="19">
        <v>330127843</v>
      </c>
      <c r="Q207" s="19">
        <v>0</v>
      </c>
      <c r="R207" s="19">
        <v>67509450</v>
      </c>
      <c r="S207" s="19">
        <v>67509450</v>
      </c>
      <c r="T207" s="19">
        <v>0</v>
      </c>
      <c r="U207" s="19">
        <v>0</v>
      </c>
      <c r="V207" s="19">
        <v>0</v>
      </c>
      <c r="W207" s="19">
        <v>0</v>
      </c>
      <c r="X207" s="20">
        <f t="shared" si="26"/>
        <v>0.16977645504693645</v>
      </c>
      <c r="Y207" s="20">
        <f t="shared" si="27"/>
        <v>0.16977645504693645</v>
      </c>
      <c r="Z207" s="20">
        <f t="shared" si="28"/>
        <v>0.8302235449530635</v>
      </c>
      <c r="AA207" s="21">
        <f t="shared" si="29"/>
        <v>1</v>
      </c>
    </row>
    <row r="208" spans="1:27" ht="120" outlineLevel="2" x14ac:dyDescent="0.25">
      <c r="A208" s="15" t="s">
        <v>377</v>
      </c>
      <c r="B208" s="16" t="s">
        <v>485</v>
      </c>
      <c r="C208" s="16" t="s">
        <v>33</v>
      </c>
      <c r="D208" s="16" t="s">
        <v>58</v>
      </c>
      <c r="E208" s="16" t="s">
        <v>54</v>
      </c>
      <c r="F208" s="16" t="s">
        <v>35</v>
      </c>
      <c r="G208" s="16">
        <v>1112</v>
      </c>
      <c r="H208" s="16">
        <v>3480</v>
      </c>
      <c r="I208" s="17" t="s">
        <v>59</v>
      </c>
      <c r="J208" s="18">
        <v>241831794</v>
      </c>
      <c r="K208" s="19">
        <v>241831794</v>
      </c>
      <c r="L208" s="19">
        <v>0</v>
      </c>
      <c r="M208" s="19">
        <v>0</v>
      </c>
      <c r="N208" s="19">
        <v>241831794</v>
      </c>
      <c r="O208" s="19">
        <v>0</v>
      </c>
      <c r="P208" s="19">
        <v>209718043</v>
      </c>
      <c r="Q208" s="19">
        <v>0</v>
      </c>
      <c r="R208" s="19">
        <v>32113751</v>
      </c>
      <c r="S208" s="19">
        <v>32113751</v>
      </c>
      <c r="T208" s="19">
        <v>0</v>
      </c>
      <c r="U208" s="19">
        <v>0</v>
      </c>
      <c r="V208" s="19">
        <v>0</v>
      </c>
      <c r="W208" s="19">
        <v>0</v>
      </c>
      <c r="X208" s="20">
        <f t="shared" si="26"/>
        <v>0.13279375084981587</v>
      </c>
      <c r="Y208" s="20">
        <f t="shared" si="27"/>
        <v>0.13279375084981587</v>
      </c>
      <c r="Z208" s="20">
        <f t="shared" si="28"/>
        <v>0.86720624915018407</v>
      </c>
      <c r="AA208" s="21">
        <f t="shared" si="29"/>
        <v>1</v>
      </c>
    </row>
    <row r="209" spans="1:27" outlineLevel="1" x14ac:dyDescent="0.25">
      <c r="A209" s="22"/>
      <c r="B209" s="23"/>
      <c r="C209" s="23"/>
      <c r="D209" s="23" t="s">
        <v>513</v>
      </c>
      <c r="E209" s="23"/>
      <c r="F209" s="23"/>
      <c r="G209" s="23"/>
      <c r="H209" s="23"/>
      <c r="I209" s="24"/>
      <c r="J209" s="25">
        <f t="shared" ref="J209:W209" si="30">SUBTOTAL(9,J194:J208)</f>
        <v>7403351870</v>
      </c>
      <c r="K209" s="26">
        <f t="shared" si="30"/>
        <v>7403351870</v>
      </c>
      <c r="L209" s="26">
        <f t="shared" si="30"/>
        <v>0</v>
      </c>
      <c r="M209" s="26">
        <f t="shared" si="30"/>
        <v>0</v>
      </c>
      <c r="N209" s="26">
        <f t="shared" si="30"/>
        <v>7403351870</v>
      </c>
      <c r="O209" s="26">
        <f t="shared" si="30"/>
        <v>0</v>
      </c>
      <c r="P209" s="26">
        <f t="shared" si="30"/>
        <v>5870519709</v>
      </c>
      <c r="Q209" s="26">
        <f t="shared" si="30"/>
        <v>0</v>
      </c>
      <c r="R209" s="26">
        <f t="shared" si="30"/>
        <v>1132832161</v>
      </c>
      <c r="S209" s="26">
        <f t="shared" si="30"/>
        <v>1132832161</v>
      </c>
      <c r="T209" s="26">
        <f t="shared" si="30"/>
        <v>400000000</v>
      </c>
      <c r="U209" s="26">
        <f t="shared" si="30"/>
        <v>400000000</v>
      </c>
      <c r="V209" s="26">
        <f t="shared" si="30"/>
        <v>0</v>
      </c>
      <c r="W209" s="26">
        <f t="shared" si="30"/>
        <v>400000000</v>
      </c>
      <c r="X209" s="27">
        <f t="shared" si="26"/>
        <v>0.15301611768454279</v>
      </c>
      <c r="Y209" s="27">
        <f t="shared" si="27"/>
        <v>0.15301611768454279</v>
      </c>
      <c r="Z209" s="27">
        <f t="shared" si="28"/>
        <v>0.79295430125219757</v>
      </c>
      <c r="AA209" s="28">
        <f t="shared" si="29"/>
        <v>0.94597041893674039</v>
      </c>
    </row>
    <row r="210" spans="1:27" ht="90" outlineLevel="2" x14ac:dyDescent="0.25">
      <c r="A210" s="15" t="s">
        <v>31</v>
      </c>
      <c r="B210" s="16" t="s">
        <v>32</v>
      </c>
      <c r="C210" s="16" t="s">
        <v>33</v>
      </c>
      <c r="D210" s="16" t="s">
        <v>60</v>
      </c>
      <c r="E210" s="16" t="s">
        <v>54</v>
      </c>
      <c r="F210" s="16" t="s">
        <v>35</v>
      </c>
      <c r="G210" s="16">
        <v>1112</v>
      </c>
      <c r="H210" s="16">
        <v>3480</v>
      </c>
      <c r="I210" s="17" t="s">
        <v>61</v>
      </c>
      <c r="J210" s="18">
        <v>203914649</v>
      </c>
      <c r="K210" s="19">
        <v>203914649</v>
      </c>
      <c r="L210" s="19">
        <v>0</v>
      </c>
      <c r="M210" s="19">
        <v>0</v>
      </c>
      <c r="N210" s="19">
        <v>203914649</v>
      </c>
      <c r="O210" s="19">
        <v>0</v>
      </c>
      <c r="P210" s="19">
        <v>160649115</v>
      </c>
      <c r="Q210" s="19">
        <v>0</v>
      </c>
      <c r="R210" s="19">
        <v>43265534</v>
      </c>
      <c r="S210" s="19">
        <v>43265534</v>
      </c>
      <c r="T210" s="19">
        <v>0</v>
      </c>
      <c r="U210" s="19">
        <v>0</v>
      </c>
      <c r="V210" s="19">
        <v>0</v>
      </c>
      <c r="W210" s="19">
        <v>0</v>
      </c>
      <c r="X210" s="20">
        <f t="shared" si="26"/>
        <v>0.21217472217996461</v>
      </c>
      <c r="Y210" s="20">
        <f t="shared" si="27"/>
        <v>0.21217472217996461</v>
      </c>
      <c r="Z210" s="20">
        <f t="shared" si="28"/>
        <v>0.78782527782003542</v>
      </c>
      <c r="AA210" s="21">
        <f t="shared" si="29"/>
        <v>1</v>
      </c>
    </row>
    <row r="211" spans="1:27" ht="90" outlineLevel="2" x14ac:dyDescent="0.25">
      <c r="A211" s="15" t="s">
        <v>196</v>
      </c>
      <c r="B211" s="16" t="s">
        <v>32</v>
      </c>
      <c r="C211" s="16" t="s">
        <v>33</v>
      </c>
      <c r="D211" s="16" t="s">
        <v>60</v>
      </c>
      <c r="E211" s="16" t="s">
        <v>54</v>
      </c>
      <c r="F211" s="16" t="s">
        <v>35</v>
      </c>
      <c r="G211" s="16">
        <v>1112</v>
      </c>
      <c r="H211" s="16">
        <v>3480</v>
      </c>
      <c r="I211" s="17" t="s">
        <v>61</v>
      </c>
      <c r="J211" s="18">
        <v>291798337</v>
      </c>
      <c r="K211" s="19">
        <v>291798337</v>
      </c>
      <c r="L211" s="19">
        <v>0</v>
      </c>
      <c r="M211" s="19">
        <v>0</v>
      </c>
      <c r="N211" s="19">
        <v>291798337</v>
      </c>
      <c r="O211" s="19">
        <v>0</v>
      </c>
      <c r="P211" s="19">
        <v>228196712</v>
      </c>
      <c r="Q211" s="19">
        <v>0</v>
      </c>
      <c r="R211" s="19">
        <v>63601625</v>
      </c>
      <c r="S211" s="19">
        <v>63601625</v>
      </c>
      <c r="T211" s="19">
        <v>0</v>
      </c>
      <c r="U211" s="19">
        <v>0</v>
      </c>
      <c r="V211" s="19">
        <v>0</v>
      </c>
      <c r="W211" s="19">
        <v>0</v>
      </c>
      <c r="X211" s="20">
        <f t="shared" si="26"/>
        <v>0.21796431622569529</v>
      </c>
      <c r="Y211" s="20">
        <f t="shared" si="27"/>
        <v>0.21796431622569529</v>
      </c>
      <c r="Z211" s="20">
        <f t="shared" si="28"/>
        <v>0.78203568377430477</v>
      </c>
      <c r="AA211" s="21">
        <f t="shared" si="29"/>
        <v>1</v>
      </c>
    </row>
    <row r="212" spans="1:27" ht="90" outlineLevel="2" x14ac:dyDescent="0.25">
      <c r="A212" s="15" t="s">
        <v>270</v>
      </c>
      <c r="B212" s="16" t="s">
        <v>271</v>
      </c>
      <c r="C212" s="16" t="s">
        <v>33</v>
      </c>
      <c r="D212" s="16" t="s">
        <v>60</v>
      </c>
      <c r="E212" s="16" t="s">
        <v>54</v>
      </c>
      <c r="F212" s="16" t="s">
        <v>35</v>
      </c>
      <c r="G212" s="16">
        <v>1112</v>
      </c>
      <c r="H212" s="16">
        <v>3480</v>
      </c>
      <c r="I212" s="17" t="s">
        <v>61</v>
      </c>
      <c r="J212" s="18">
        <v>9146866</v>
      </c>
      <c r="K212" s="19">
        <v>9146866</v>
      </c>
      <c r="L212" s="19">
        <v>0</v>
      </c>
      <c r="M212" s="19">
        <v>0</v>
      </c>
      <c r="N212" s="19">
        <v>9146866</v>
      </c>
      <c r="O212" s="19">
        <v>0</v>
      </c>
      <c r="P212" s="19">
        <v>7301365</v>
      </c>
      <c r="Q212" s="19">
        <v>0</v>
      </c>
      <c r="R212" s="19">
        <v>1845501</v>
      </c>
      <c r="S212" s="19">
        <v>1845501</v>
      </c>
      <c r="T212" s="19">
        <v>0</v>
      </c>
      <c r="U212" s="19">
        <v>0</v>
      </c>
      <c r="V212" s="19">
        <v>0</v>
      </c>
      <c r="W212" s="19">
        <v>0</v>
      </c>
      <c r="X212" s="20">
        <f t="shared" si="26"/>
        <v>0.20176320501470121</v>
      </c>
      <c r="Y212" s="20">
        <f t="shared" si="27"/>
        <v>0.20176320501470121</v>
      </c>
      <c r="Z212" s="20">
        <f t="shared" si="28"/>
        <v>0.79823679498529876</v>
      </c>
      <c r="AA212" s="21">
        <f t="shared" si="29"/>
        <v>1</v>
      </c>
    </row>
    <row r="213" spans="1:27" ht="90" outlineLevel="2" x14ac:dyDescent="0.25">
      <c r="A213" s="15" t="s">
        <v>270</v>
      </c>
      <c r="B213" s="16" t="s">
        <v>275</v>
      </c>
      <c r="C213" s="16" t="s">
        <v>33</v>
      </c>
      <c r="D213" s="16" t="s">
        <v>60</v>
      </c>
      <c r="E213" s="16" t="s">
        <v>54</v>
      </c>
      <c r="F213" s="16" t="s">
        <v>35</v>
      </c>
      <c r="G213" s="16">
        <v>1112</v>
      </c>
      <c r="H213" s="16">
        <v>3480</v>
      </c>
      <c r="I213" s="17" t="s">
        <v>61</v>
      </c>
      <c r="J213" s="18">
        <v>164822567</v>
      </c>
      <c r="K213" s="19">
        <v>164822567</v>
      </c>
      <c r="L213" s="19">
        <v>0</v>
      </c>
      <c r="M213" s="19">
        <v>0</v>
      </c>
      <c r="N213" s="19">
        <v>164822567</v>
      </c>
      <c r="O213" s="19">
        <v>0</v>
      </c>
      <c r="P213" s="19">
        <v>128372000</v>
      </c>
      <c r="Q213" s="19">
        <v>0</v>
      </c>
      <c r="R213" s="19">
        <v>36450567</v>
      </c>
      <c r="S213" s="19">
        <v>36450567</v>
      </c>
      <c r="T213" s="19">
        <v>0</v>
      </c>
      <c r="U213" s="19">
        <v>0</v>
      </c>
      <c r="V213" s="19">
        <v>0</v>
      </c>
      <c r="W213" s="19">
        <v>0</v>
      </c>
      <c r="X213" s="20">
        <f t="shared" si="26"/>
        <v>0.22115034162767286</v>
      </c>
      <c r="Y213" s="20">
        <f t="shared" si="27"/>
        <v>0.22115034162767286</v>
      </c>
      <c r="Z213" s="20">
        <f t="shared" si="28"/>
        <v>0.77884965837232711</v>
      </c>
      <c r="AA213" s="21">
        <f t="shared" si="29"/>
        <v>1</v>
      </c>
    </row>
    <row r="214" spans="1:27" ht="90" outlineLevel="2" x14ac:dyDescent="0.25">
      <c r="A214" s="15" t="s">
        <v>270</v>
      </c>
      <c r="B214" s="16" t="s">
        <v>300</v>
      </c>
      <c r="C214" s="16" t="s">
        <v>33</v>
      </c>
      <c r="D214" s="16" t="s">
        <v>60</v>
      </c>
      <c r="E214" s="16" t="s">
        <v>54</v>
      </c>
      <c r="F214" s="16" t="s">
        <v>35</v>
      </c>
      <c r="G214" s="16">
        <v>1112</v>
      </c>
      <c r="H214" s="16">
        <v>3480</v>
      </c>
      <c r="I214" s="17" t="s">
        <v>61</v>
      </c>
      <c r="J214" s="18">
        <v>33356416</v>
      </c>
      <c r="K214" s="19">
        <v>33356416</v>
      </c>
      <c r="L214" s="19">
        <v>0</v>
      </c>
      <c r="M214" s="19">
        <v>0</v>
      </c>
      <c r="N214" s="19">
        <v>33356416</v>
      </c>
      <c r="O214" s="19">
        <v>0</v>
      </c>
      <c r="P214" s="19">
        <v>26230226</v>
      </c>
      <c r="Q214" s="19">
        <v>0</v>
      </c>
      <c r="R214" s="19">
        <v>7126190</v>
      </c>
      <c r="S214" s="19">
        <v>7126190</v>
      </c>
      <c r="T214" s="19">
        <v>0</v>
      </c>
      <c r="U214" s="19">
        <v>0</v>
      </c>
      <c r="V214" s="19">
        <v>0</v>
      </c>
      <c r="W214" s="19">
        <v>0</v>
      </c>
      <c r="X214" s="20">
        <f t="shared" si="26"/>
        <v>0.21363776012386942</v>
      </c>
      <c r="Y214" s="20">
        <f t="shared" si="27"/>
        <v>0.21363776012386942</v>
      </c>
      <c r="Z214" s="20">
        <f t="shared" si="28"/>
        <v>0.78636223987613063</v>
      </c>
      <c r="AA214" s="21">
        <f t="shared" si="29"/>
        <v>1</v>
      </c>
    </row>
    <row r="215" spans="1:27" ht="90" outlineLevel="2" x14ac:dyDescent="0.25">
      <c r="A215" s="15" t="s">
        <v>308</v>
      </c>
      <c r="B215" s="16" t="s">
        <v>32</v>
      </c>
      <c r="C215" s="16" t="s">
        <v>33</v>
      </c>
      <c r="D215" s="16" t="s">
        <v>60</v>
      </c>
      <c r="E215" s="16" t="s">
        <v>54</v>
      </c>
      <c r="F215" s="16" t="s">
        <v>35</v>
      </c>
      <c r="G215" s="16">
        <v>1112</v>
      </c>
      <c r="H215" s="16">
        <v>3480</v>
      </c>
      <c r="I215" s="17" t="s">
        <v>61</v>
      </c>
      <c r="J215" s="18">
        <v>53349001</v>
      </c>
      <c r="K215" s="19">
        <v>53349001</v>
      </c>
      <c r="L215" s="19">
        <v>0</v>
      </c>
      <c r="M215" s="19">
        <v>0</v>
      </c>
      <c r="N215" s="19">
        <v>53349001</v>
      </c>
      <c r="O215" s="19">
        <v>0</v>
      </c>
      <c r="P215" s="19">
        <v>42527089</v>
      </c>
      <c r="Q215" s="19">
        <v>0</v>
      </c>
      <c r="R215" s="19">
        <v>10821912</v>
      </c>
      <c r="S215" s="19">
        <v>10821912</v>
      </c>
      <c r="T215" s="19">
        <v>0</v>
      </c>
      <c r="U215" s="19">
        <v>0</v>
      </c>
      <c r="V215" s="19">
        <v>0</v>
      </c>
      <c r="W215" s="19">
        <v>0</v>
      </c>
      <c r="X215" s="20">
        <f t="shared" si="26"/>
        <v>0.20285125863931361</v>
      </c>
      <c r="Y215" s="20">
        <f t="shared" si="27"/>
        <v>0.20285125863931361</v>
      </c>
      <c r="Z215" s="20">
        <f t="shared" si="28"/>
        <v>0.79714874136068636</v>
      </c>
      <c r="AA215" s="21">
        <f t="shared" si="29"/>
        <v>1</v>
      </c>
    </row>
    <row r="216" spans="1:27" ht="90" outlineLevel="2" x14ac:dyDescent="0.25">
      <c r="A216" s="15" t="s">
        <v>317</v>
      </c>
      <c r="B216" s="16" t="s">
        <v>32</v>
      </c>
      <c r="C216" s="16" t="s">
        <v>33</v>
      </c>
      <c r="D216" s="16" t="s">
        <v>60</v>
      </c>
      <c r="E216" s="16" t="s">
        <v>54</v>
      </c>
      <c r="F216" s="16" t="s">
        <v>35</v>
      </c>
      <c r="G216" s="16">
        <v>1112</v>
      </c>
      <c r="H216" s="16">
        <v>3480</v>
      </c>
      <c r="I216" s="17" t="s">
        <v>61</v>
      </c>
      <c r="J216" s="18">
        <v>161675457</v>
      </c>
      <c r="K216" s="19">
        <v>161675457</v>
      </c>
      <c r="L216" s="19">
        <v>0</v>
      </c>
      <c r="M216" s="19">
        <v>0</v>
      </c>
      <c r="N216" s="19">
        <v>161675457</v>
      </c>
      <c r="O216" s="19">
        <v>0</v>
      </c>
      <c r="P216" s="19">
        <v>126366893</v>
      </c>
      <c r="Q216" s="19">
        <v>0</v>
      </c>
      <c r="R216" s="19">
        <v>35308564</v>
      </c>
      <c r="S216" s="19">
        <v>35308564</v>
      </c>
      <c r="T216" s="19">
        <v>0</v>
      </c>
      <c r="U216" s="19">
        <v>0</v>
      </c>
      <c r="V216" s="19">
        <v>0</v>
      </c>
      <c r="W216" s="19">
        <v>0</v>
      </c>
      <c r="X216" s="20">
        <f t="shared" si="26"/>
        <v>0.21839161400978752</v>
      </c>
      <c r="Y216" s="20">
        <f t="shared" si="27"/>
        <v>0.21839161400978752</v>
      </c>
      <c r="Z216" s="20">
        <f t="shared" si="28"/>
        <v>0.78160838599021243</v>
      </c>
      <c r="AA216" s="21">
        <f t="shared" si="29"/>
        <v>1</v>
      </c>
    </row>
    <row r="217" spans="1:27" ht="90" outlineLevel="2" x14ac:dyDescent="0.25">
      <c r="A217" s="15" t="s">
        <v>332</v>
      </c>
      <c r="B217" s="16" t="s">
        <v>32</v>
      </c>
      <c r="C217" s="16" t="s">
        <v>33</v>
      </c>
      <c r="D217" s="16" t="s">
        <v>60</v>
      </c>
      <c r="E217" s="16" t="s">
        <v>54</v>
      </c>
      <c r="F217" s="16" t="s">
        <v>35</v>
      </c>
      <c r="G217" s="16">
        <v>1112</v>
      </c>
      <c r="H217" s="16">
        <v>3480</v>
      </c>
      <c r="I217" s="17" t="s">
        <v>61</v>
      </c>
      <c r="J217" s="18">
        <v>40361634</v>
      </c>
      <c r="K217" s="19">
        <v>40361634</v>
      </c>
      <c r="L217" s="19">
        <v>0</v>
      </c>
      <c r="M217" s="19">
        <v>0</v>
      </c>
      <c r="N217" s="19">
        <v>40361634</v>
      </c>
      <c r="O217" s="19">
        <v>0</v>
      </c>
      <c r="P217" s="19">
        <v>32165321</v>
      </c>
      <c r="Q217" s="19">
        <v>0</v>
      </c>
      <c r="R217" s="19">
        <v>8196313</v>
      </c>
      <c r="S217" s="19">
        <v>8196313</v>
      </c>
      <c r="T217" s="19">
        <v>0</v>
      </c>
      <c r="U217" s="19">
        <v>0</v>
      </c>
      <c r="V217" s="19">
        <v>0</v>
      </c>
      <c r="W217" s="19">
        <v>0</v>
      </c>
      <c r="X217" s="20">
        <f t="shared" si="26"/>
        <v>0.20307188257046282</v>
      </c>
      <c r="Y217" s="20">
        <f t="shared" si="27"/>
        <v>0.20307188257046282</v>
      </c>
      <c r="Z217" s="20">
        <f t="shared" si="28"/>
        <v>0.79692811742953718</v>
      </c>
      <c r="AA217" s="21">
        <f t="shared" si="29"/>
        <v>1</v>
      </c>
    </row>
    <row r="218" spans="1:27" ht="90" outlineLevel="2" x14ac:dyDescent="0.25">
      <c r="A218" s="15" t="s">
        <v>339</v>
      </c>
      <c r="B218" s="16" t="s">
        <v>32</v>
      </c>
      <c r="C218" s="16" t="s">
        <v>33</v>
      </c>
      <c r="D218" s="16" t="s">
        <v>60</v>
      </c>
      <c r="E218" s="16" t="s">
        <v>54</v>
      </c>
      <c r="F218" s="16" t="s">
        <v>35</v>
      </c>
      <c r="G218" s="16">
        <v>1112</v>
      </c>
      <c r="H218" s="16">
        <v>3480</v>
      </c>
      <c r="I218" s="17" t="s">
        <v>61</v>
      </c>
      <c r="J218" s="18">
        <v>699851814</v>
      </c>
      <c r="K218" s="19">
        <v>699851814</v>
      </c>
      <c r="L218" s="19">
        <v>0</v>
      </c>
      <c r="M218" s="19">
        <v>0</v>
      </c>
      <c r="N218" s="19">
        <v>699851814</v>
      </c>
      <c r="O218" s="19">
        <v>0</v>
      </c>
      <c r="P218" s="19">
        <v>546709445</v>
      </c>
      <c r="Q218" s="19">
        <v>0</v>
      </c>
      <c r="R218" s="19">
        <v>153142369</v>
      </c>
      <c r="S218" s="19">
        <v>153142369</v>
      </c>
      <c r="T218" s="19">
        <v>0</v>
      </c>
      <c r="U218" s="19">
        <v>0</v>
      </c>
      <c r="V218" s="19">
        <v>0</v>
      </c>
      <c r="W218" s="19">
        <v>0</v>
      </c>
      <c r="X218" s="20">
        <f t="shared" si="26"/>
        <v>0.21882113604123629</v>
      </c>
      <c r="Y218" s="20">
        <f t="shared" si="27"/>
        <v>0.21882113604123629</v>
      </c>
      <c r="Z218" s="20">
        <f t="shared" si="28"/>
        <v>0.78117886395876368</v>
      </c>
      <c r="AA218" s="21">
        <f t="shared" si="29"/>
        <v>1</v>
      </c>
    </row>
    <row r="219" spans="1:27" ht="90" outlineLevel="2" x14ac:dyDescent="0.25">
      <c r="A219" s="15" t="s">
        <v>347</v>
      </c>
      <c r="B219" s="16" t="s">
        <v>32</v>
      </c>
      <c r="C219" s="16" t="s">
        <v>33</v>
      </c>
      <c r="D219" s="16" t="s">
        <v>60</v>
      </c>
      <c r="E219" s="16" t="s">
        <v>54</v>
      </c>
      <c r="F219" s="16" t="s">
        <v>35</v>
      </c>
      <c r="G219" s="16">
        <v>1112</v>
      </c>
      <c r="H219" s="16">
        <v>3460</v>
      </c>
      <c r="I219" s="17" t="s">
        <v>61</v>
      </c>
      <c r="J219" s="18">
        <v>28873318</v>
      </c>
      <c r="K219" s="19">
        <v>28873318</v>
      </c>
      <c r="L219" s="19">
        <v>0</v>
      </c>
      <c r="M219" s="19">
        <v>0</v>
      </c>
      <c r="N219" s="19">
        <v>28873318</v>
      </c>
      <c r="O219" s="19">
        <v>0</v>
      </c>
      <c r="P219" s="19">
        <v>22880483</v>
      </c>
      <c r="Q219" s="19">
        <v>0</v>
      </c>
      <c r="R219" s="19">
        <v>5992835</v>
      </c>
      <c r="S219" s="19">
        <v>5992835</v>
      </c>
      <c r="T219" s="19">
        <v>0</v>
      </c>
      <c r="U219" s="19">
        <v>0</v>
      </c>
      <c r="V219" s="19">
        <v>0</v>
      </c>
      <c r="W219" s="19">
        <v>0</v>
      </c>
      <c r="X219" s="20">
        <f t="shared" si="26"/>
        <v>0.20755615963499588</v>
      </c>
      <c r="Y219" s="20">
        <f t="shared" si="27"/>
        <v>0.20755615963499588</v>
      </c>
      <c r="Z219" s="20">
        <f t="shared" si="28"/>
        <v>0.79244384036500415</v>
      </c>
      <c r="AA219" s="21">
        <f t="shared" si="29"/>
        <v>1</v>
      </c>
    </row>
    <row r="220" spans="1:27" ht="90" outlineLevel="2" x14ac:dyDescent="0.25">
      <c r="A220" s="15" t="s">
        <v>377</v>
      </c>
      <c r="B220" s="16" t="s">
        <v>271</v>
      </c>
      <c r="C220" s="16" t="s">
        <v>33</v>
      </c>
      <c r="D220" s="16" t="s">
        <v>60</v>
      </c>
      <c r="E220" s="16" t="s">
        <v>54</v>
      </c>
      <c r="F220" s="16" t="s">
        <v>35</v>
      </c>
      <c r="G220" s="16">
        <v>1112</v>
      </c>
      <c r="H220" s="16">
        <v>3410</v>
      </c>
      <c r="I220" s="17" t="s">
        <v>61</v>
      </c>
      <c r="J220" s="18">
        <v>17152140246</v>
      </c>
      <c r="K220" s="19">
        <v>17152140246</v>
      </c>
      <c r="L220" s="19">
        <v>0</v>
      </c>
      <c r="M220" s="19">
        <v>0</v>
      </c>
      <c r="N220" s="19">
        <v>17152140246</v>
      </c>
      <c r="O220" s="19">
        <v>0</v>
      </c>
      <c r="P220" s="19">
        <v>13566003088</v>
      </c>
      <c r="Q220" s="19">
        <v>0</v>
      </c>
      <c r="R220" s="19">
        <v>3586137158</v>
      </c>
      <c r="S220" s="19">
        <v>3586137158</v>
      </c>
      <c r="T220" s="19">
        <v>0</v>
      </c>
      <c r="U220" s="19">
        <v>0</v>
      </c>
      <c r="V220" s="19">
        <v>0</v>
      </c>
      <c r="W220" s="19">
        <v>0</v>
      </c>
      <c r="X220" s="20">
        <f t="shared" si="26"/>
        <v>0.20907811541689747</v>
      </c>
      <c r="Y220" s="20">
        <f t="shared" si="27"/>
        <v>0.20907811541689747</v>
      </c>
      <c r="Z220" s="20">
        <f t="shared" si="28"/>
        <v>0.79092188458310253</v>
      </c>
      <c r="AA220" s="21">
        <f t="shared" si="29"/>
        <v>1</v>
      </c>
    </row>
    <row r="221" spans="1:27" ht="90" outlineLevel="2" x14ac:dyDescent="0.25">
      <c r="A221" s="15" t="s">
        <v>377</v>
      </c>
      <c r="B221" s="16" t="s">
        <v>275</v>
      </c>
      <c r="C221" s="16" t="s">
        <v>33</v>
      </c>
      <c r="D221" s="16" t="s">
        <v>60</v>
      </c>
      <c r="E221" s="16" t="s">
        <v>54</v>
      </c>
      <c r="F221" s="16" t="s">
        <v>35</v>
      </c>
      <c r="G221" s="16">
        <v>1112</v>
      </c>
      <c r="H221" s="16">
        <v>3420</v>
      </c>
      <c r="I221" s="17" t="s">
        <v>61</v>
      </c>
      <c r="J221" s="18">
        <v>8180489056</v>
      </c>
      <c r="K221" s="19">
        <v>8180489056</v>
      </c>
      <c r="L221" s="19">
        <v>0</v>
      </c>
      <c r="M221" s="19">
        <v>0</v>
      </c>
      <c r="N221" s="19">
        <v>8180489056</v>
      </c>
      <c r="O221" s="19">
        <v>0</v>
      </c>
      <c r="P221" s="19">
        <v>6463247497</v>
      </c>
      <c r="Q221" s="19">
        <v>0</v>
      </c>
      <c r="R221" s="19">
        <v>1717241559</v>
      </c>
      <c r="S221" s="19">
        <v>1717241559</v>
      </c>
      <c r="T221" s="19">
        <v>0</v>
      </c>
      <c r="U221" s="19">
        <v>0</v>
      </c>
      <c r="V221" s="19">
        <v>0</v>
      </c>
      <c r="W221" s="19">
        <v>0</v>
      </c>
      <c r="X221" s="20">
        <f t="shared" si="26"/>
        <v>0.20991918053364853</v>
      </c>
      <c r="Y221" s="20">
        <f t="shared" si="27"/>
        <v>0.20991918053364853</v>
      </c>
      <c r="Z221" s="20">
        <f t="shared" si="28"/>
        <v>0.79008081946635145</v>
      </c>
      <c r="AA221" s="21">
        <f t="shared" si="29"/>
        <v>1</v>
      </c>
    </row>
    <row r="222" spans="1:27" ht="90" outlineLevel="2" x14ac:dyDescent="0.25">
      <c r="A222" s="15" t="s">
        <v>377</v>
      </c>
      <c r="B222" s="16" t="s">
        <v>300</v>
      </c>
      <c r="C222" s="16" t="s">
        <v>33</v>
      </c>
      <c r="D222" s="16" t="s">
        <v>60</v>
      </c>
      <c r="E222" s="16" t="s">
        <v>54</v>
      </c>
      <c r="F222" s="16" t="s">
        <v>35</v>
      </c>
      <c r="G222" s="16">
        <v>1112</v>
      </c>
      <c r="H222" s="16">
        <v>3420</v>
      </c>
      <c r="I222" s="17" t="s">
        <v>61</v>
      </c>
      <c r="J222" s="18">
        <v>4980734070</v>
      </c>
      <c r="K222" s="19">
        <v>4980734070</v>
      </c>
      <c r="L222" s="19">
        <v>0</v>
      </c>
      <c r="M222" s="19">
        <v>0</v>
      </c>
      <c r="N222" s="19">
        <v>4980734070</v>
      </c>
      <c r="O222" s="19">
        <v>0</v>
      </c>
      <c r="P222" s="19">
        <v>3933891476</v>
      </c>
      <c r="Q222" s="19">
        <v>0</v>
      </c>
      <c r="R222" s="19">
        <v>1046842594</v>
      </c>
      <c r="S222" s="19">
        <v>1046842594</v>
      </c>
      <c r="T222" s="19">
        <v>0</v>
      </c>
      <c r="U222" s="19">
        <v>0</v>
      </c>
      <c r="V222" s="19">
        <v>0</v>
      </c>
      <c r="W222" s="19">
        <v>0</v>
      </c>
      <c r="X222" s="20">
        <f t="shared" si="26"/>
        <v>0.21017837517271826</v>
      </c>
      <c r="Y222" s="20">
        <f t="shared" si="27"/>
        <v>0.21017837517271826</v>
      </c>
      <c r="Z222" s="20">
        <f t="shared" si="28"/>
        <v>0.78982162482728169</v>
      </c>
      <c r="AA222" s="21">
        <f t="shared" si="29"/>
        <v>1</v>
      </c>
    </row>
    <row r="223" spans="1:27" ht="90" outlineLevel="2" x14ac:dyDescent="0.25">
      <c r="A223" s="15" t="s">
        <v>377</v>
      </c>
      <c r="B223" s="16" t="s">
        <v>464</v>
      </c>
      <c r="C223" s="16" t="s">
        <v>33</v>
      </c>
      <c r="D223" s="16" t="s">
        <v>60</v>
      </c>
      <c r="E223" s="16" t="s">
        <v>54</v>
      </c>
      <c r="F223" s="16" t="s">
        <v>35</v>
      </c>
      <c r="G223" s="16">
        <v>1112</v>
      </c>
      <c r="H223" s="16">
        <v>3480</v>
      </c>
      <c r="I223" s="17" t="s">
        <v>61</v>
      </c>
      <c r="J223" s="18">
        <v>3650479974</v>
      </c>
      <c r="K223" s="19">
        <v>3650479974</v>
      </c>
      <c r="L223" s="19">
        <v>0</v>
      </c>
      <c r="M223" s="19">
        <v>0</v>
      </c>
      <c r="N223" s="19">
        <v>3650479974</v>
      </c>
      <c r="O223" s="19">
        <v>0</v>
      </c>
      <c r="P223" s="19">
        <v>2895136444</v>
      </c>
      <c r="Q223" s="19">
        <v>0</v>
      </c>
      <c r="R223" s="19">
        <v>755343530</v>
      </c>
      <c r="S223" s="19">
        <v>755343530</v>
      </c>
      <c r="T223" s="19">
        <v>0</v>
      </c>
      <c r="U223" s="19">
        <v>0</v>
      </c>
      <c r="V223" s="19">
        <v>0</v>
      </c>
      <c r="W223" s="19">
        <v>0</v>
      </c>
      <c r="X223" s="20">
        <f t="shared" si="26"/>
        <v>0.20691622345001803</v>
      </c>
      <c r="Y223" s="20">
        <f t="shared" si="27"/>
        <v>0.20691622345001803</v>
      </c>
      <c r="Z223" s="20">
        <f t="shared" si="28"/>
        <v>0.79308377654998197</v>
      </c>
      <c r="AA223" s="21">
        <f t="shared" si="29"/>
        <v>1</v>
      </c>
    </row>
    <row r="224" spans="1:27" ht="90" outlineLevel="2" x14ac:dyDescent="0.25">
      <c r="A224" s="15" t="s">
        <v>377</v>
      </c>
      <c r="B224" s="16" t="s">
        <v>485</v>
      </c>
      <c r="C224" s="16" t="s">
        <v>33</v>
      </c>
      <c r="D224" s="16" t="s">
        <v>60</v>
      </c>
      <c r="E224" s="16" t="s">
        <v>54</v>
      </c>
      <c r="F224" s="16" t="s">
        <v>35</v>
      </c>
      <c r="G224" s="16">
        <v>1112</v>
      </c>
      <c r="H224" s="16">
        <v>3480</v>
      </c>
      <c r="I224" s="17" t="s">
        <v>61</v>
      </c>
      <c r="J224" s="18">
        <v>2335862295</v>
      </c>
      <c r="K224" s="19">
        <v>2335862295</v>
      </c>
      <c r="L224" s="19">
        <v>0</v>
      </c>
      <c r="M224" s="19">
        <v>0</v>
      </c>
      <c r="N224" s="19">
        <v>2335862295</v>
      </c>
      <c r="O224" s="19">
        <v>0</v>
      </c>
      <c r="P224" s="19">
        <v>1869526015</v>
      </c>
      <c r="Q224" s="19">
        <v>0</v>
      </c>
      <c r="R224" s="19">
        <v>466336280</v>
      </c>
      <c r="S224" s="19">
        <v>466336280</v>
      </c>
      <c r="T224" s="19">
        <v>0</v>
      </c>
      <c r="U224" s="19">
        <v>0</v>
      </c>
      <c r="V224" s="19">
        <v>0</v>
      </c>
      <c r="W224" s="19">
        <v>0</v>
      </c>
      <c r="X224" s="20">
        <f t="shared" si="26"/>
        <v>0.19964202555870272</v>
      </c>
      <c r="Y224" s="20">
        <f t="shared" si="27"/>
        <v>0.19964202555870272</v>
      </c>
      <c r="Z224" s="20">
        <f t="shared" si="28"/>
        <v>0.8003579744412973</v>
      </c>
      <c r="AA224" s="21">
        <f t="shared" si="29"/>
        <v>1</v>
      </c>
    </row>
    <row r="225" spans="1:27" outlineLevel="1" x14ac:dyDescent="0.25">
      <c r="A225" s="22"/>
      <c r="B225" s="23"/>
      <c r="C225" s="23"/>
      <c r="D225" s="23" t="s">
        <v>514</v>
      </c>
      <c r="E225" s="23"/>
      <c r="F225" s="23"/>
      <c r="G225" s="23"/>
      <c r="H225" s="23"/>
      <c r="I225" s="24"/>
      <c r="J225" s="25">
        <f t="shared" ref="J225:W225" si="31">SUBTOTAL(9,J210:J224)</f>
        <v>37986855700</v>
      </c>
      <c r="K225" s="26">
        <f t="shared" si="31"/>
        <v>37986855700</v>
      </c>
      <c r="L225" s="26">
        <f t="shared" si="31"/>
        <v>0</v>
      </c>
      <c r="M225" s="26">
        <f t="shared" si="31"/>
        <v>0</v>
      </c>
      <c r="N225" s="26">
        <f t="shared" si="31"/>
        <v>37986855700</v>
      </c>
      <c r="O225" s="26">
        <f t="shared" si="31"/>
        <v>0</v>
      </c>
      <c r="P225" s="26">
        <f t="shared" si="31"/>
        <v>30049203169</v>
      </c>
      <c r="Q225" s="26">
        <f t="shared" si="31"/>
        <v>0</v>
      </c>
      <c r="R225" s="26">
        <f t="shared" si="31"/>
        <v>7937652531</v>
      </c>
      <c r="S225" s="26">
        <f t="shared" si="31"/>
        <v>7937652531</v>
      </c>
      <c r="T225" s="26">
        <f t="shared" si="31"/>
        <v>0</v>
      </c>
      <c r="U225" s="26">
        <f t="shared" si="31"/>
        <v>0</v>
      </c>
      <c r="V225" s="26">
        <f t="shared" si="31"/>
        <v>0</v>
      </c>
      <c r="W225" s="26">
        <f t="shared" si="31"/>
        <v>0</v>
      </c>
      <c r="X225" s="27">
        <f t="shared" si="26"/>
        <v>0.20895787199886617</v>
      </c>
      <c r="Y225" s="27">
        <f t="shared" si="27"/>
        <v>0.20895787199886617</v>
      </c>
      <c r="Z225" s="27">
        <f t="shared" si="28"/>
        <v>0.79104212800113383</v>
      </c>
      <c r="AA225" s="28">
        <f t="shared" si="29"/>
        <v>1</v>
      </c>
    </row>
    <row r="226" spans="1:27" ht="90" outlineLevel="2" x14ac:dyDescent="0.25">
      <c r="A226" s="15" t="s">
        <v>31</v>
      </c>
      <c r="B226" s="16" t="s">
        <v>32</v>
      </c>
      <c r="C226" s="16" t="s">
        <v>33</v>
      </c>
      <c r="D226" s="16" t="s">
        <v>62</v>
      </c>
      <c r="E226" s="16" t="s">
        <v>54</v>
      </c>
      <c r="F226" s="16" t="s">
        <v>35</v>
      </c>
      <c r="G226" s="16">
        <v>1112</v>
      </c>
      <c r="H226" s="16">
        <v>3480</v>
      </c>
      <c r="I226" s="17" t="s">
        <v>63</v>
      </c>
      <c r="J226" s="18">
        <v>101957324</v>
      </c>
      <c r="K226" s="19">
        <v>101957324</v>
      </c>
      <c r="L226" s="19">
        <v>0</v>
      </c>
      <c r="M226" s="19">
        <v>0</v>
      </c>
      <c r="N226" s="19">
        <v>101957324</v>
      </c>
      <c r="O226" s="19">
        <v>0</v>
      </c>
      <c r="P226" s="19">
        <v>80124547</v>
      </c>
      <c r="Q226" s="19">
        <v>0</v>
      </c>
      <c r="R226" s="19">
        <v>21832777</v>
      </c>
      <c r="S226" s="19">
        <v>21832777</v>
      </c>
      <c r="T226" s="19">
        <v>0</v>
      </c>
      <c r="U226" s="19">
        <v>0</v>
      </c>
      <c r="V226" s="19">
        <v>0</v>
      </c>
      <c r="W226" s="19">
        <v>0</v>
      </c>
      <c r="X226" s="20">
        <f t="shared" si="26"/>
        <v>0.21413642633461036</v>
      </c>
      <c r="Y226" s="20">
        <f t="shared" si="27"/>
        <v>0.21413642633461036</v>
      </c>
      <c r="Z226" s="20">
        <f t="shared" si="28"/>
        <v>0.78586357366538961</v>
      </c>
      <c r="AA226" s="21">
        <f t="shared" si="29"/>
        <v>1</v>
      </c>
    </row>
    <row r="227" spans="1:27" ht="90" outlineLevel="2" x14ac:dyDescent="0.25">
      <c r="A227" s="15" t="s">
        <v>196</v>
      </c>
      <c r="B227" s="16" t="s">
        <v>32</v>
      </c>
      <c r="C227" s="16" t="s">
        <v>33</v>
      </c>
      <c r="D227" s="16" t="s">
        <v>62</v>
      </c>
      <c r="E227" s="16" t="s">
        <v>54</v>
      </c>
      <c r="F227" s="16" t="s">
        <v>35</v>
      </c>
      <c r="G227" s="16">
        <v>1112</v>
      </c>
      <c r="H227" s="16">
        <v>3480</v>
      </c>
      <c r="I227" s="17" t="s">
        <v>63</v>
      </c>
      <c r="J227" s="18">
        <v>145899168</v>
      </c>
      <c r="K227" s="19">
        <v>145899168</v>
      </c>
      <c r="L227" s="19">
        <v>0</v>
      </c>
      <c r="M227" s="19">
        <v>0</v>
      </c>
      <c r="N227" s="19">
        <v>145899168</v>
      </c>
      <c r="O227" s="19">
        <v>0</v>
      </c>
      <c r="P227" s="19">
        <v>114098361</v>
      </c>
      <c r="Q227" s="19">
        <v>0</v>
      </c>
      <c r="R227" s="19">
        <v>31800807</v>
      </c>
      <c r="S227" s="19">
        <v>31800807</v>
      </c>
      <c r="T227" s="19">
        <v>0</v>
      </c>
      <c r="U227" s="19">
        <v>0</v>
      </c>
      <c r="V227" s="19">
        <v>0</v>
      </c>
      <c r="W227" s="19">
        <v>0</v>
      </c>
      <c r="X227" s="20">
        <f t="shared" si="26"/>
        <v>0.21796427927539655</v>
      </c>
      <c r="Y227" s="20">
        <f t="shared" si="27"/>
        <v>0.21796427927539655</v>
      </c>
      <c r="Z227" s="20">
        <f t="shared" si="28"/>
        <v>0.78203572072460348</v>
      </c>
      <c r="AA227" s="21">
        <f t="shared" si="29"/>
        <v>1</v>
      </c>
    </row>
    <row r="228" spans="1:27" ht="90" outlineLevel="2" x14ac:dyDescent="0.25">
      <c r="A228" s="15" t="s">
        <v>270</v>
      </c>
      <c r="B228" s="16" t="s">
        <v>271</v>
      </c>
      <c r="C228" s="16" t="s">
        <v>33</v>
      </c>
      <c r="D228" s="16" t="s">
        <v>62</v>
      </c>
      <c r="E228" s="16" t="s">
        <v>54</v>
      </c>
      <c r="F228" s="16" t="s">
        <v>35</v>
      </c>
      <c r="G228" s="16">
        <v>1112</v>
      </c>
      <c r="H228" s="16">
        <v>3480</v>
      </c>
      <c r="I228" s="17" t="s">
        <v>63</v>
      </c>
      <c r="J228" s="18">
        <v>4573433</v>
      </c>
      <c r="K228" s="19">
        <v>4573433</v>
      </c>
      <c r="L228" s="19">
        <v>0</v>
      </c>
      <c r="M228" s="19">
        <v>0</v>
      </c>
      <c r="N228" s="19">
        <v>4573433</v>
      </c>
      <c r="O228" s="19">
        <v>0</v>
      </c>
      <c r="P228" s="19">
        <v>3650685</v>
      </c>
      <c r="Q228" s="19">
        <v>0</v>
      </c>
      <c r="R228" s="19">
        <v>922748</v>
      </c>
      <c r="S228" s="19">
        <v>922748</v>
      </c>
      <c r="T228" s="19">
        <v>0</v>
      </c>
      <c r="U228" s="19">
        <v>0</v>
      </c>
      <c r="V228" s="19">
        <v>0</v>
      </c>
      <c r="W228" s="19">
        <v>0</v>
      </c>
      <c r="X228" s="20">
        <f t="shared" si="26"/>
        <v>0.2017626583793837</v>
      </c>
      <c r="Y228" s="20">
        <f t="shared" si="27"/>
        <v>0.2017626583793837</v>
      </c>
      <c r="Z228" s="20">
        <f t="shared" si="28"/>
        <v>0.79823734162061633</v>
      </c>
      <c r="AA228" s="21">
        <f t="shared" si="29"/>
        <v>1</v>
      </c>
    </row>
    <row r="229" spans="1:27" ht="90" outlineLevel="2" x14ac:dyDescent="0.25">
      <c r="A229" s="15" t="s">
        <v>270</v>
      </c>
      <c r="B229" s="16" t="s">
        <v>275</v>
      </c>
      <c r="C229" s="16" t="s">
        <v>33</v>
      </c>
      <c r="D229" s="16" t="s">
        <v>62</v>
      </c>
      <c r="E229" s="16" t="s">
        <v>54</v>
      </c>
      <c r="F229" s="16" t="s">
        <v>35</v>
      </c>
      <c r="G229" s="16">
        <v>1112</v>
      </c>
      <c r="H229" s="16">
        <v>3480</v>
      </c>
      <c r="I229" s="17" t="s">
        <v>63</v>
      </c>
      <c r="J229" s="18">
        <v>82411284</v>
      </c>
      <c r="K229" s="19">
        <v>82411284</v>
      </c>
      <c r="L229" s="19">
        <v>0</v>
      </c>
      <c r="M229" s="19">
        <v>0</v>
      </c>
      <c r="N229" s="19">
        <v>82411284</v>
      </c>
      <c r="O229" s="19">
        <v>0</v>
      </c>
      <c r="P229" s="19">
        <v>64186005</v>
      </c>
      <c r="Q229" s="19">
        <v>0</v>
      </c>
      <c r="R229" s="19">
        <v>18225279</v>
      </c>
      <c r="S229" s="19">
        <v>18225279</v>
      </c>
      <c r="T229" s="19">
        <v>0</v>
      </c>
      <c r="U229" s="19">
        <v>0</v>
      </c>
      <c r="V229" s="19">
        <v>0</v>
      </c>
      <c r="W229" s="19">
        <v>0</v>
      </c>
      <c r="X229" s="20">
        <f t="shared" si="26"/>
        <v>0.22115028568175202</v>
      </c>
      <c r="Y229" s="20">
        <f t="shared" si="27"/>
        <v>0.22115028568175202</v>
      </c>
      <c r="Z229" s="20">
        <f t="shared" si="28"/>
        <v>0.77884971431824801</v>
      </c>
      <c r="AA229" s="21">
        <f t="shared" si="29"/>
        <v>1</v>
      </c>
    </row>
    <row r="230" spans="1:27" ht="90" outlineLevel="2" x14ac:dyDescent="0.25">
      <c r="A230" s="15" t="s">
        <v>270</v>
      </c>
      <c r="B230" s="16" t="s">
        <v>300</v>
      </c>
      <c r="C230" s="16" t="s">
        <v>33</v>
      </c>
      <c r="D230" s="16" t="s">
        <v>62</v>
      </c>
      <c r="E230" s="16" t="s">
        <v>54</v>
      </c>
      <c r="F230" s="16" t="s">
        <v>35</v>
      </c>
      <c r="G230" s="16">
        <v>1112</v>
      </c>
      <c r="H230" s="16">
        <v>3480</v>
      </c>
      <c r="I230" s="17" t="s">
        <v>63</v>
      </c>
      <c r="J230" s="18">
        <v>16678208</v>
      </c>
      <c r="K230" s="19">
        <v>16678208</v>
      </c>
      <c r="L230" s="19">
        <v>0</v>
      </c>
      <c r="M230" s="19">
        <v>0</v>
      </c>
      <c r="N230" s="19">
        <v>16678208</v>
      </c>
      <c r="O230" s="19">
        <v>0</v>
      </c>
      <c r="P230" s="19">
        <v>13115115</v>
      </c>
      <c r="Q230" s="19">
        <v>0</v>
      </c>
      <c r="R230" s="19">
        <v>3563093</v>
      </c>
      <c r="S230" s="19">
        <v>3563093</v>
      </c>
      <c r="T230" s="19">
        <v>0</v>
      </c>
      <c r="U230" s="19">
        <v>0</v>
      </c>
      <c r="V230" s="19">
        <v>0</v>
      </c>
      <c r="W230" s="19">
        <v>0</v>
      </c>
      <c r="X230" s="20">
        <f t="shared" si="26"/>
        <v>0.21363764020690951</v>
      </c>
      <c r="Y230" s="20">
        <f t="shared" si="27"/>
        <v>0.21363764020690951</v>
      </c>
      <c r="Z230" s="20">
        <f t="shared" si="28"/>
        <v>0.78636235979309044</v>
      </c>
      <c r="AA230" s="21">
        <f t="shared" si="29"/>
        <v>1</v>
      </c>
    </row>
    <row r="231" spans="1:27" ht="90" outlineLevel="2" x14ac:dyDescent="0.25">
      <c r="A231" s="15" t="s">
        <v>308</v>
      </c>
      <c r="B231" s="16" t="s">
        <v>32</v>
      </c>
      <c r="C231" s="16" t="s">
        <v>33</v>
      </c>
      <c r="D231" s="16" t="s">
        <v>62</v>
      </c>
      <c r="E231" s="16" t="s">
        <v>54</v>
      </c>
      <c r="F231" s="16" t="s">
        <v>35</v>
      </c>
      <c r="G231" s="16">
        <v>1112</v>
      </c>
      <c r="H231" s="16">
        <v>3480</v>
      </c>
      <c r="I231" s="17" t="s">
        <v>63</v>
      </c>
      <c r="J231" s="18">
        <v>26674501</v>
      </c>
      <c r="K231" s="19">
        <v>26674501</v>
      </c>
      <c r="L231" s="19">
        <v>0</v>
      </c>
      <c r="M231" s="19">
        <v>0</v>
      </c>
      <c r="N231" s="19">
        <v>26674501</v>
      </c>
      <c r="O231" s="19">
        <v>0</v>
      </c>
      <c r="P231" s="19">
        <v>21263539</v>
      </c>
      <c r="Q231" s="19">
        <v>0</v>
      </c>
      <c r="R231" s="19">
        <v>5410962</v>
      </c>
      <c r="S231" s="19">
        <v>5410962</v>
      </c>
      <c r="T231" s="19">
        <v>0</v>
      </c>
      <c r="U231" s="19">
        <v>0</v>
      </c>
      <c r="V231" s="19">
        <v>0</v>
      </c>
      <c r="W231" s="19">
        <v>0</v>
      </c>
      <c r="X231" s="20">
        <f t="shared" si="26"/>
        <v>0.2028514797708868</v>
      </c>
      <c r="Y231" s="20">
        <f t="shared" si="27"/>
        <v>0.2028514797708868</v>
      </c>
      <c r="Z231" s="20">
        <f t="shared" si="28"/>
        <v>0.7971485202291132</v>
      </c>
      <c r="AA231" s="21">
        <f t="shared" si="29"/>
        <v>1</v>
      </c>
    </row>
    <row r="232" spans="1:27" ht="90" outlineLevel="2" x14ac:dyDescent="0.25">
      <c r="A232" s="15" t="s">
        <v>317</v>
      </c>
      <c r="B232" s="16" t="s">
        <v>32</v>
      </c>
      <c r="C232" s="16" t="s">
        <v>33</v>
      </c>
      <c r="D232" s="16" t="s">
        <v>62</v>
      </c>
      <c r="E232" s="16" t="s">
        <v>54</v>
      </c>
      <c r="F232" s="16" t="s">
        <v>35</v>
      </c>
      <c r="G232" s="16">
        <v>1112</v>
      </c>
      <c r="H232" s="16">
        <v>3480</v>
      </c>
      <c r="I232" s="17" t="s">
        <v>63</v>
      </c>
      <c r="J232" s="18">
        <v>80837729</v>
      </c>
      <c r="K232" s="19">
        <v>80837729</v>
      </c>
      <c r="L232" s="19">
        <v>0</v>
      </c>
      <c r="M232" s="19">
        <v>0</v>
      </c>
      <c r="N232" s="19">
        <v>80837729</v>
      </c>
      <c r="O232" s="19">
        <v>0</v>
      </c>
      <c r="P232" s="19">
        <v>63183459</v>
      </c>
      <c r="Q232" s="19">
        <v>0</v>
      </c>
      <c r="R232" s="19">
        <v>17654270</v>
      </c>
      <c r="S232" s="19">
        <v>17654270</v>
      </c>
      <c r="T232" s="19">
        <v>0</v>
      </c>
      <c r="U232" s="19">
        <v>0</v>
      </c>
      <c r="V232" s="19">
        <v>0</v>
      </c>
      <c r="W232" s="19">
        <v>0</v>
      </c>
      <c r="X232" s="20">
        <f t="shared" si="26"/>
        <v>0.21839146421344915</v>
      </c>
      <c r="Y232" s="20">
        <f t="shared" si="27"/>
        <v>0.21839146421344915</v>
      </c>
      <c r="Z232" s="20">
        <f t="shared" si="28"/>
        <v>0.78160853578655087</v>
      </c>
      <c r="AA232" s="21">
        <f t="shared" si="29"/>
        <v>1</v>
      </c>
    </row>
    <row r="233" spans="1:27" ht="90" outlineLevel="2" x14ac:dyDescent="0.25">
      <c r="A233" s="15" t="s">
        <v>332</v>
      </c>
      <c r="B233" s="16" t="s">
        <v>32</v>
      </c>
      <c r="C233" s="16" t="s">
        <v>33</v>
      </c>
      <c r="D233" s="16" t="s">
        <v>62</v>
      </c>
      <c r="E233" s="16" t="s">
        <v>54</v>
      </c>
      <c r="F233" s="16" t="s">
        <v>35</v>
      </c>
      <c r="G233" s="16">
        <v>1112</v>
      </c>
      <c r="H233" s="16">
        <v>3480</v>
      </c>
      <c r="I233" s="17" t="s">
        <v>63</v>
      </c>
      <c r="J233" s="18">
        <v>20180817</v>
      </c>
      <c r="K233" s="19">
        <v>20180817</v>
      </c>
      <c r="L233" s="19">
        <v>0</v>
      </c>
      <c r="M233" s="19">
        <v>0</v>
      </c>
      <c r="N233" s="19">
        <v>20180817</v>
      </c>
      <c r="O233" s="19">
        <v>0</v>
      </c>
      <c r="P233" s="19">
        <v>16082671</v>
      </c>
      <c r="Q233" s="19">
        <v>0</v>
      </c>
      <c r="R233" s="19">
        <v>4098146</v>
      </c>
      <c r="S233" s="19">
        <v>4098146</v>
      </c>
      <c r="T233" s="19">
        <v>0</v>
      </c>
      <c r="U233" s="19">
        <v>0</v>
      </c>
      <c r="V233" s="19">
        <v>0</v>
      </c>
      <c r="W233" s="19">
        <v>0</v>
      </c>
      <c r="X233" s="20">
        <f t="shared" si="26"/>
        <v>0.20307136227438166</v>
      </c>
      <c r="Y233" s="20">
        <f t="shared" si="27"/>
        <v>0.20307136227438166</v>
      </c>
      <c r="Z233" s="20">
        <f t="shared" si="28"/>
        <v>0.79692863772561839</v>
      </c>
      <c r="AA233" s="21">
        <f t="shared" si="29"/>
        <v>1</v>
      </c>
    </row>
    <row r="234" spans="1:27" ht="90" outlineLevel="2" x14ac:dyDescent="0.25">
      <c r="A234" s="15" t="s">
        <v>339</v>
      </c>
      <c r="B234" s="16" t="s">
        <v>32</v>
      </c>
      <c r="C234" s="16" t="s">
        <v>33</v>
      </c>
      <c r="D234" s="16" t="s">
        <v>62</v>
      </c>
      <c r="E234" s="16" t="s">
        <v>54</v>
      </c>
      <c r="F234" s="16" t="s">
        <v>35</v>
      </c>
      <c r="G234" s="16">
        <v>1112</v>
      </c>
      <c r="H234" s="16">
        <v>3480</v>
      </c>
      <c r="I234" s="17" t="s">
        <v>63</v>
      </c>
      <c r="J234" s="18">
        <v>349925907</v>
      </c>
      <c r="K234" s="19">
        <v>349925907</v>
      </c>
      <c r="L234" s="19">
        <v>0</v>
      </c>
      <c r="M234" s="19">
        <v>0</v>
      </c>
      <c r="N234" s="19">
        <v>349925907</v>
      </c>
      <c r="O234" s="19">
        <v>0</v>
      </c>
      <c r="P234" s="19">
        <v>273354716</v>
      </c>
      <c r="Q234" s="19">
        <v>0</v>
      </c>
      <c r="R234" s="19">
        <v>76571191</v>
      </c>
      <c r="S234" s="19">
        <v>76571191</v>
      </c>
      <c r="T234" s="19">
        <v>0</v>
      </c>
      <c r="U234" s="19">
        <v>0</v>
      </c>
      <c r="V234" s="19">
        <v>0</v>
      </c>
      <c r="W234" s="19">
        <v>0</v>
      </c>
      <c r="X234" s="20">
        <f t="shared" si="26"/>
        <v>0.21882115461659715</v>
      </c>
      <c r="Y234" s="20">
        <f t="shared" si="27"/>
        <v>0.21882115461659715</v>
      </c>
      <c r="Z234" s="20">
        <f t="shared" si="28"/>
        <v>0.78117884538340288</v>
      </c>
      <c r="AA234" s="21">
        <f t="shared" si="29"/>
        <v>1</v>
      </c>
    </row>
    <row r="235" spans="1:27" ht="90" outlineLevel="2" x14ac:dyDescent="0.25">
      <c r="A235" s="15" t="s">
        <v>347</v>
      </c>
      <c r="B235" s="16" t="s">
        <v>32</v>
      </c>
      <c r="C235" s="16" t="s">
        <v>33</v>
      </c>
      <c r="D235" s="16" t="s">
        <v>62</v>
      </c>
      <c r="E235" s="16" t="s">
        <v>54</v>
      </c>
      <c r="F235" s="16" t="s">
        <v>35</v>
      </c>
      <c r="G235" s="16">
        <v>1112</v>
      </c>
      <c r="H235" s="16">
        <v>3460</v>
      </c>
      <c r="I235" s="17" t="s">
        <v>63</v>
      </c>
      <c r="J235" s="18">
        <v>14436659</v>
      </c>
      <c r="K235" s="19">
        <v>14436659</v>
      </c>
      <c r="L235" s="19">
        <v>0</v>
      </c>
      <c r="M235" s="19">
        <v>0</v>
      </c>
      <c r="N235" s="19">
        <v>14436659</v>
      </c>
      <c r="O235" s="19">
        <v>0</v>
      </c>
      <c r="P235" s="19">
        <v>11440250</v>
      </c>
      <c r="Q235" s="19">
        <v>0</v>
      </c>
      <c r="R235" s="19">
        <v>2996409</v>
      </c>
      <c r="S235" s="19">
        <v>2996409</v>
      </c>
      <c r="T235" s="19">
        <v>0</v>
      </c>
      <c r="U235" s="19">
        <v>0</v>
      </c>
      <c r="V235" s="19">
        <v>0</v>
      </c>
      <c r="W235" s="19">
        <v>0</v>
      </c>
      <c r="X235" s="20">
        <f t="shared" si="26"/>
        <v>0.20755557085611012</v>
      </c>
      <c r="Y235" s="20">
        <f t="shared" si="27"/>
        <v>0.20755557085611012</v>
      </c>
      <c r="Z235" s="20">
        <f t="shared" si="28"/>
        <v>0.79244442914388991</v>
      </c>
      <c r="AA235" s="21">
        <f t="shared" si="29"/>
        <v>1</v>
      </c>
    </row>
    <row r="236" spans="1:27" ht="90" outlineLevel="2" x14ac:dyDescent="0.25">
      <c r="A236" s="15" t="s">
        <v>377</v>
      </c>
      <c r="B236" s="16" t="s">
        <v>271</v>
      </c>
      <c r="C236" s="16" t="s">
        <v>33</v>
      </c>
      <c r="D236" s="16" t="s">
        <v>62</v>
      </c>
      <c r="E236" s="16" t="s">
        <v>54</v>
      </c>
      <c r="F236" s="16" t="s">
        <v>35</v>
      </c>
      <c r="G236" s="16">
        <v>1112</v>
      </c>
      <c r="H236" s="16">
        <v>3410</v>
      </c>
      <c r="I236" s="17" t="s">
        <v>63</v>
      </c>
      <c r="J236" s="18">
        <v>8576070123</v>
      </c>
      <c r="K236" s="19">
        <v>8576070123</v>
      </c>
      <c r="L236" s="19">
        <v>0</v>
      </c>
      <c r="M236" s="19">
        <v>0</v>
      </c>
      <c r="N236" s="19">
        <v>8576070123</v>
      </c>
      <c r="O236" s="19">
        <v>0</v>
      </c>
      <c r="P236" s="19">
        <v>6782972622</v>
      </c>
      <c r="Q236" s="19">
        <v>0</v>
      </c>
      <c r="R236" s="19">
        <v>1793097501</v>
      </c>
      <c r="S236" s="19">
        <v>1793097501</v>
      </c>
      <c r="T236" s="19">
        <v>0</v>
      </c>
      <c r="U236" s="19">
        <v>0</v>
      </c>
      <c r="V236" s="19">
        <v>0</v>
      </c>
      <c r="W236" s="19">
        <v>0</v>
      </c>
      <c r="X236" s="20">
        <f t="shared" si="26"/>
        <v>0.20908148782402394</v>
      </c>
      <c r="Y236" s="20">
        <f t="shared" si="27"/>
        <v>0.20908148782402394</v>
      </c>
      <c r="Z236" s="20">
        <f t="shared" si="28"/>
        <v>0.79091851217597609</v>
      </c>
      <c r="AA236" s="21">
        <f t="shared" si="29"/>
        <v>1</v>
      </c>
    </row>
    <row r="237" spans="1:27" ht="90" outlineLevel="2" x14ac:dyDescent="0.25">
      <c r="A237" s="15" t="s">
        <v>377</v>
      </c>
      <c r="B237" s="16" t="s">
        <v>275</v>
      </c>
      <c r="C237" s="16" t="s">
        <v>33</v>
      </c>
      <c r="D237" s="16" t="s">
        <v>62</v>
      </c>
      <c r="E237" s="16" t="s">
        <v>54</v>
      </c>
      <c r="F237" s="16" t="s">
        <v>35</v>
      </c>
      <c r="G237" s="16">
        <v>1112</v>
      </c>
      <c r="H237" s="16">
        <v>3420</v>
      </c>
      <c r="I237" s="17" t="s">
        <v>63</v>
      </c>
      <c r="J237" s="18">
        <v>4090244528</v>
      </c>
      <c r="K237" s="19">
        <v>4090244528</v>
      </c>
      <c r="L237" s="19">
        <v>0</v>
      </c>
      <c r="M237" s="19">
        <v>0</v>
      </c>
      <c r="N237" s="19">
        <v>4090244528</v>
      </c>
      <c r="O237" s="19">
        <v>0</v>
      </c>
      <c r="P237" s="19">
        <v>3231270654</v>
      </c>
      <c r="Q237" s="19">
        <v>0</v>
      </c>
      <c r="R237" s="19">
        <v>858973874</v>
      </c>
      <c r="S237" s="19">
        <v>858973874</v>
      </c>
      <c r="T237" s="19">
        <v>0</v>
      </c>
      <c r="U237" s="19">
        <v>0</v>
      </c>
      <c r="V237" s="19">
        <v>0</v>
      </c>
      <c r="W237" s="19">
        <v>0</v>
      </c>
      <c r="X237" s="20">
        <f t="shared" si="26"/>
        <v>0.21000550654608688</v>
      </c>
      <c r="Y237" s="20">
        <f t="shared" si="27"/>
        <v>0.21000550654608688</v>
      </c>
      <c r="Z237" s="20">
        <f t="shared" si="28"/>
        <v>0.78999449345391315</v>
      </c>
      <c r="AA237" s="21">
        <f t="shared" si="29"/>
        <v>1</v>
      </c>
    </row>
    <row r="238" spans="1:27" ht="90" outlineLevel="2" x14ac:dyDescent="0.25">
      <c r="A238" s="15" t="s">
        <v>377</v>
      </c>
      <c r="B238" s="16" t="s">
        <v>300</v>
      </c>
      <c r="C238" s="16" t="s">
        <v>33</v>
      </c>
      <c r="D238" s="16" t="s">
        <v>62</v>
      </c>
      <c r="E238" s="16" t="s">
        <v>54</v>
      </c>
      <c r="F238" s="16" t="s">
        <v>35</v>
      </c>
      <c r="G238" s="16">
        <v>1112</v>
      </c>
      <c r="H238" s="16">
        <v>3420</v>
      </c>
      <c r="I238" s="17" t="s">
        <v>63</v>
      </c>
      <c r="J238" s="18">
        <v>2490367035</v>
      </c>
      <c r="K238" s="19">
        <v>2490367035</v>
      </c>
      <c r="L238" s="19">
        <v>0</v>
      </c>
      <c r="M238" s="19">
        <v>0</v>
      </c>
      <c r="N238" s="19">
        <v>2490367035</v>
      </c>
      <c r="O238" s="19">
        <v>0</v>
      </c>
      <c r="P238" s="19">
        <v>1966844812</v>
      </c>
      <c r="Q238" s="19">
        <v>0</v>
      </c>
      <c r="R238" s="19">
        <v>523522223</v>
      </c>
      <c r="S238" s="19">
        <v>523522223</v>
      </c>
      <c r="T238" s="19">
        <v>0</v>
      </c>
      <c r="U238" s="19">
        <v>0</v>
      </c>
      <c r="V238" s="19">
        <v>0</v>
      </c>
      <c r="W238" s="19">
        <v>0</v>
      </c>
      <c r="X238" s="20">
        <f t="shared" si="26"/>
        <v>0.21021890172907787</v>
      </c>
      <c r="Y238" s="20">
        <f t="shared" si="27"/>
        <v>0.21021890172907787</v>
      </c>
      <c r="Z238" s="20">
        <f t="shared" si="28"/>
        <v>0.78978109827092213</v>
      </c>
      <c r="AA238" s="21">
        <f t="shared" si="29"/>
        <v>1</v>
      </c>
    </row>
    <row r="239" spans="1:27" ht="90" outlineLevel="2" x14ac:dyDescent="0.25">
      <c r="A239" s="15" t="s">
        <v>377</v>
      </c>
      <c r="B239" s="16" t="s">
        <v>464</v>
      </c>
      <c r="C239" s="16" t="s">
        <v>33</v>
      </c>
      <c r="D239" s="16" t="s">
        <v>62</v>
      </c>
      <c r="E239" s="16" t="s">
        <v>54</v>
      </c>
      <c r="F239" s="16" t="s">
        <v>35</v>
      </c>
      <c r="G239" s="16">
        <v>1112</v>
      </c>
      <c r="H239" s="16">
        <v>3480</v>
      </c>
      <c r="I239" s="17" t="s">
        <v>63</v>
      </c>
      <c r="J239" s="18">
        <v>1825239987</v>
      </c>
      <c r="K239" s="19">
        <v>1825239987</v>
      </c>
      <c r="L239" s="19">
        <v>0</v>
      </c>
      <c r="M239" s="19">
        <v>0</v>
      </c>
      <c r="N239" s="19">
        <v>1825239987</v>
      </c>
      <c r="O239" s="19">
        <v>0</v>
      </c>
      <c r="P239" s="19">
        <v>1447376208</v>
      </c>
      <c r="Q239" s="19">
        <v>0</v>
      </c>
      <c r="R239" s="19">
        <v>377863779</v>
      </c>
      <c r="S239" s="19">
        <v>377863779</v>
      </c>
      <c r="T239" s="19">
        <v>0</v>
      </c>
      <c r="U239" s="19">
        <v>0</v>
      </c>
      <c r="V239" s="19">
        <v>0</v>
      </c>
      <c r="W239" s="19">
        <v>0</v>
      </c>
      <c r="X239" s="20">
        <f t="shared" si="26"/>
        <v>0.2070214227670216</v>
      </c>
      <c r="Y239" s="20">
        <f t="shared" si="27"/>
        <v>0.2070214227670216</v>
      </c>
      <c r="Z239" s="20">
        <f t="shared" si="28"/>
        <v>0.79297857723297838</v>
      </c>
      <c r="AA239" s="21">
        <f t="shared" si="29"/>
        <v>1</v>
      </c>
    </row>
    <row r="240" spans="1:27" ht="90" outlineLevel="2" x14ac:dyDescent="0.25">
      <c r="A240" s="15" t="s">
        <v>377</v>
      </c>
      <c r="B240" s="16" t="s">
        <v>485</v>
      </c>
      <c r="C240" s="16" t="s">
        <v>33</v>
      </c>
      <c r="D240" s="16" t="s">
        <v>62</v>
      </c>
      <c r="E240" s="16" t="s">
        <v>54</v>
      </c>
      <c r="F240" s="16" t="s">
        <v>35</v>
      </c>
      <c r="G240" s="16">
        <v>1112</v>
      </c>
      <c r="H240" s="16">
        <v>3480</v>
      </c>
      <c r="I240" s="17" t="s">
        <v>63</v>
      </c>
      <c r="J240" s="18">
        <v>1167931147</v>
      </c>
      <c r="K240" s="19">
        <v>1167931147</v>
      </c>
      <c r="L240" s="19">
        <v>0</v>
      </c>
      <c r="M240" s="19">
        <v>0</v>
      </c>
      <c r="N240" s="19">
        <v>1167931147</v>
      </c>
      <c r="O240" s="19">
        <v>0</v>
      </c>
      <c r="P240" s="19">
        <v>934670564</v>
      </c>
      <c r="Q240" s="19">
        <v>0</v>
      </c>
      <c r="R240" s="19">
        <v>233260583</v>
      </c>
      <c r="S240" s="19">
        <v>233260583</v>
      </c>
      <c r="T240" s="19">
        <v>0</v>
      </c>
      <c r="U240" s="19">
        <v>0</v>
      </c>
      <c r="V240" s="19">
        <v>0</v>
      </c>
      <c r="W240" s="19">
        <v>0</v>
      </c>
      <c r="X240" s="20">
        <f t="shared" si="26"/>
        <v>0.19972117671419545</v>
      </c>
      <c r="Y240" s="20">
        <f t="shared" si="27"/>
        <v>0.19972117671419545</v>
      </c>
      <c r="Z240" s="20">
        <f t="shared" si="28"/>
        <v>0.80027882328580457</v>
      </c>
      <c r="AA240" s="21">
        <f t="shared" si="29"/>
        <v>1</v>
      </c>
    </row>
    <row r="241" spans="1:27" outlineLevel="1" x14ac:dyDescent="0.25">
      <c r="A241" s="22"/>
      <c r="B241" s="23"/>
      <c r="C241" s="23"/>
      <c r="D241" s="23" t="s">
        <v>515</v>
      </c>
      <c r="E241" s="23"/>
      <c r="F241" s="23"/>
      <c r="G241" s="23"/>
      <c r="H241" s="23"/>
      <c r="I241" s="24"/>
      <c r="J241" s="25">
        <f t="shared" ref="J241:W241" si="32">SUBTOTAL(9,J226:J240)</f>
        <v>18993427850</v>
      </c>
      <c r="K241" s="26">
        <f t="shared" si="32"/>
        <v>18993427850</v>
      </c>
      <c r="L241" s="26">
        <f t="shared" si="32"/>
        <v>0</v>
      </c>
      <c r="M241" s="26">
        <f t="shared" si="32"/>
        <v>0</v>
      </c>
      <c r="N241" s="26">
        <f t="shared" si="32"/>
        <v>18993427850</v>
      </c>
      <c r="O241" s="26">
        <f t="shared" si="32"/>
        <v>0</v>
      </c>
      <c r="P241" s="26">
        <f t="shared" si="32"/>
        <v>15023634208</v>
      </c>
      <c r="Q241" s="26">
        <f t="shared" si="32"/>
        <v>0</v>
      </c>
      <c r="R241" s="26">
        <f t="shared" si="32"/>
        <v>3969793642</v>
      </c>
      <c r="S241" s="26">
        <f t="shared" si="32"/>
        <v>3969793642</v>
      </c>
      <c r="T241" s="26">
        <f t="shared" si="32"/>
        <v>0</v>
      </c>
      <c r="U241" s="26">
        <f t="shared" si="32"/>
        <v>0</v>
      </c>
      <c r="V241" s="26">
        <f t="shared" si="32"/>
        <v>0</v>
      </c>
      <c r="W241" s="26">
        <f t="shared" si="32"/>
        <v>0</v>
      </c>
      <c r="X241" s="27">
        <f t="shared" si="26"/>
        <v>0.20900880416906947</v>
      </c>
      <c r="Y241" s="27">
        <f t="shared" si="27"/>
        <v>0.20900880416906947</v>
      </c>
      <c r="Z241" s="27">
        <f t="shared" si="28"/>
        <v>0.79099119583093058</v>
      </c>
      <c r="AA241" s="28">
        <f t="shared" si="29"/>
        <v>1</v>
      </c>
    </row>
    <row r="242" spans="1:27" ht="60" outlineLevel="2" x14ac:dyDescent="0.25">
      <c r="A242" s="15" t="s">
        <v>31</v>
      </c>
      <c r="B242" s="16" t="s">
        <v>32</v>
      </c>
      <c r="C242" s="16" t="s">
        <v>33</v>
      </c>
      <c r="D242" s="16" t="s">
        <v>64</v>
      </c>
      <c r="E242" s="16" t="s">
        <v>54</v>
      </c>
      <c r="F242" s="16" t="s">
        <v>35</v>
      </c>
      <c r="G242" s="16">
        <v>1112</v>
      </c>
      <c r="H242" s="16">
        <v>3480</v>
      </c>
      <c r="I242" s="17" t="s">
        <v>65</v>
      </c>
      <c r="J242" s="18">
        <v>295592180</v>
      </c>
      <c r="K242" s="19">
        <v>295592180</v>
      </c>
      <c r="L242" s="19">
        <v>0</v>
      </c>
      <c r="M242" s="19">
        <v>0</v>
      </c>
      <c r="N242" s="19">
        <v>295592180</v>
      </c>
      <c r="O242" s="19">
        <v>0</v>
      </c>
      <c r="P242" s="19">
        <v>0</v>
      </c>
      <c r="Q242" s="19">
        <v>0</v>
      </c>
      <c r="R242" s="19">
        <v>43041899.710000001</v>
      </c>
      <c r="S242" s="19">
        <v>21378691.199999999</v>
      </c>
      <c r="T242" s="19">
        <v>252550280.28999999</v>
      </c>
      <c r="U242" s="19">
        <v>252550280.28999999</v>
      </c>
      <c r="V242" s="19">
        <v>0</v>
      </c>
      <c r="W242" s="19">
        <v>252550280.28999999</v>
      </c>
      <c r="X242" s="20">
        <f t="shared" si="26"/>
        <v>0.14561244384069971</v>
      </c>
      <c r="Y242" s="20">
        <f t="shared" si="27"/>
        <v>0.14561244384069971</v>
      </c>
      <c r="Z242" s="20">
        <f t="shared" si="28"/>
        <v>0</v>
      </c>
      <c r="AA242" s="21">
        <f t="shared" si="29"/>
        <v>0.14561244384069971</v>
      </c>
    </row>
    <row r="243" spans="1:27" ht="60" outlineLevel="2" x14ac:dyDescent="0.25">
      <c r="A243" s="15" t="s">
        <v>196</v>
      </c>
      <c r="B243" s="16" t="s">
        <v>32</v>
      </c>
      <c r="C243" s="16" t="s">
        <v>33</v>
      </c>
      <c r="D243" s="16" t="s">
        <v>64</v>
      </c>
      <c r="E243" s="16" t="s">
        <v>54</v>
      </c>
      <c r="F243" s="16" t="s">
        <v>35</v>
      </c>
      <c r="G243" s="16">
        <v>1112</v>
      </c>
      <c r="H243" s="16">
        <v>3480</v>
      </c>
      <c r="I243" s="17" t="s">
        <v>65</v>
      </c>
      <c r="J243" s="18">
        <v>415702180</v>
      </c>
      <c r="K243" s="19">
        <v>415702180</v>
      </c>
      <c r="L243" s="19">
        <v>0</v>
      </c>
      <c r="M243" s="19">
        <v>0</v>
      </c>
      <c r="N243" s="19">
        <v>415702180</v>
      </c>
      <c r="O243" s="19">
        <v>0</v>
      </c>
      <c r="P243" s="19">
        <v>0</v>
      </c>
      <c r="Q243" s="19">
        <v>0</v>
      </c>
      <c r="R243" s="19">
        <v>64452639.759999998</v>
      </c>
      <c r="S243" s="19">
        <v>32300009.68</v>
      </c>
      <c r="T243" s="19">
        <v>351249540.24000001</v>
      </c>
      <c r="U243" s="19">
        <v>351249540.24000001</v>
      </c>
      <c r="V243" s="19">
        <v>0</v>
      </c>
      <c r="W243" s="19">
        <v>351249540.24000001</v>
      </c>
      <c r="X243" s="20">
        <f t="shared" si="26"/>
        <v>0.15504522915900995</v>
      </c>
      <c r="Y243" s="20">
        <f t="shared" si="27"/>
        <v>0.15504522915900995</v>
      </c>
      <c r="Z243" s="20">
        <f t="shared" si="28"/>
        <v>0</v>
      </c>
      <c r="AA243" s="21">
        <f t="shared" si="29"/>
        <v>0.15504522915900995</v>
      </c>
    </row>
    <row r="244" spans="1:27" ht="60" outlineLevel="2" x14ac:dyDescent="0.25">
      <c r="A244" s="15" t="s">
        <v>270</v>
      </c>
      <c r="B244" s="16" t="s">
        <v>271</v>
      </c>
      <c r="C244" s="16" t="s">
        <v>33</v>
      </c>
      <c r="D244" s="16" t="s">
        <v>64</v>
      </c>
      <c r="E244" s="16" t="s">
        <v>54</v>
      </c>
      <c r="F244" s="16" t="s">
        <v>35</v>
      </c>
      <c r="G244" s="16">
        <v>1112</v>
      </c>
      <c r="H244" s="16">
        <v>3480</v>
      </c>
      <c r="I244" s="17" t="s">
        <v>65</v>
      </c>
      <c r="J244" s="18">
        <v>14270038</v>
      </c>
      <c r="K244" s="19">
        <v>14270038</v>
      </c>
      <c r="L244" s="19">
        <v>0</v>
      </c>
      <c r="M244" s="19">
        <v>0</v>
      </c>
      <c r="N244" s="19">
        <v>14270038</v>
      </c>
      <c r="O244" s="19">
        <v>0</v>
      </c>
      <c r="P244" s="19">
        <v>12540279.49</v>
      </c>
      <c r="Q244" s="19">
        <v>0</v>
      </c>
      <c r="R244" s="19">
        <v>1729758.51</v>
      </c>
      <c r="S244" s="19">
        <v>850822.14</v>
      </c>
      <c r="T244" s="19">
        <v>0</v>
      </c>
      <c r="U244" s="19">
        <v>0</v>
      </c>
      <c r="V244" s="19">
        <v>0</v>
      </c>
      <c r="W244" s="19">
        <v>-2.3283064365386963E-10</v>
      </c>
      <c r="X244" s="20">
        <f t="shared" si="26"/>
        <v>0.12121611098723073</v>
      </c>
      <c r="Y244" s="20">
        <f t="shared" si="27"/>
        <v>0.12121611098723073</v>
      </c>
      <c r="Z244" s="20">
        <f t="shared" si="28"/>
        <v>0.87878388901276927</v>
      </c>
      <c r="AA244" s="21">
        <f t="shared" si="29"/>
        <v>1</v>
      </c>
    </row>
    <row r="245" spans="1:27" ht="60" outlineLevel="2" x14ac:dyDescent="0.25">
      <c r="A245" s="15" t="s">
        <v>270</v>
      </c>
      <c r="B245" s="16" t="s">
        <v>275</v>
      </c>
      <c r="C245" s="16" t="s">
        <v>33</v>
      </c>
      <c r="D245" s="16" t="s">
        <v>64</v>
      </c>
      <c r="E245" s="16" t="s">
        <v>54</v>
      </c>
      <c r="F245" s="16" t="s">
        <v>35</v>
      </c>
      <c r="G245" s="16">
        <v>1112</v>
      </c>
      <c r="H245" s="16">
        <v>3480</v>
      </c>
      <c r="I245" s="17" t="s">
        <v>65</v>
      </c>
      <c r="J245" s="18">
        <v>257139925</v>
      </c>
      <c r="K245" s="19">
        <v>257139925</v>
      </c>
      <c r="L245" s="19">
        <v>0</v>
      </c>
      <c r="M245" s="19">
        <v>0</v>
      </c>
      <c r="N245" s="19">
        <v>257139925</v>
      </c>
      <c r="O245" s="19">
        <v>0</v>
      </c>
      <c r="P245" s="19">
        <v>222822881.53</v>
      </c>
      <c r="Q245" s="19">
        <v>0</v>
      </c>
      <c r="R245" s="19">
        <v>34317043.469999999</v>
      </c>
      <c r="S245" s="19">
        <v>16804240.199999999</v>
      </c>
      <c r="T245" s="19">
        <v>0</v>
      </c>
      <c r="U245" s="19">
        <v>0</v>
      </c>
      <c r="V245" s="19">
        <v>0</v>
      </c>
      <c r="W245" s="19">
        <v>0</v>
      </c>
      <c r="X245" s="20">
        <f t="shared" si="26"/>
        <v>0.13345669082698847</v>
      </c>
      <c r="Y245" s="20">
        <f t="shared" si="27"/>
        <v>0.13345669082698847</v>
      </c>
      <c r="Z245" s="20">
        <f t="shared" si="28"/>
        <v>0.86654330917301159</v>
      </c>
      <c r="AA245" s="21">
        <f t="shared" si="29"/>
        <v>1</v>
      </c>
    </row>
    <row r="246" spans="1:27" ht="60" outlineLevel="2" x14ac:dyDescent="0.25">
      <c r="A246" s="15" t="s">
        <v>270</v>
      </c>
      <c r="B246" s="16" t="s">
        <v>300</v>
      </c>
      <c r="C246" s="16" t="s">
        <v>33</v>
      </c>
      <c r="D246" s="16" t="s">
        <v>64</v>
      </c>
      <c r="E246" s="16" t="s">
        <v>54</v>
      </c>
      <c r="F246" s="16" t="s">
        <v>35</v>
      </c>
      <c r="G246" s="16">
        <v>1112</v>
      </c>
      <c r="H246" s="16">
        <v>3480</v>
      </c>
      <c r="I246" s="17" t="s">
        <v>65</v>
      </c>
      <c r="J246" s="18">
        <v>52039393</v>
      </c>
      <c r="K246" s="19">
        <v>52039393</v>
      </c>
      <c r="L246" s="19">
        <v>0</v>
      </c>
      <c r="M246" s="19">
        <v>0</v>
      </c>
      <c r="N246" s="19">
        <v>52039393</v>
      </c>
      <c r="O246" s="19">
        <v>0</v>
      </c>
      <c r="P246" s="19">
        <v>45473313.520000003</v>
      </c>
      <c r="Q246" s="19">
        <v>0</v>
      </c>
      <c r="R246" s="19">
        <v>6566079.4800000004</v>
      </c>
      <c r="S246" s="19">
        <v>3284921.69</v>
      </c>
      <c r="T246" s="19">
        <v>0</v>
      </c>
      <c r="U246" s="19">
        <v>0</v>
      </c>
      <c r="V246" s="19">
        <v>0</v>
      </c>
      <c r="W246" s="19">
        <v>-3.7252902984619141E-9</v>
      </c>
      <c r="X246" s="20">
        <f t="shared" si="26"/>
        <v>0.12617517425693264</v>
      </c>
      <c r="Y246" s="20">
        <f t="shared" si="27"/>
        <v>0.12617517425693264</v>
      </c>
      <c r="Z246" s="20">
        <f t="shared" si="28"/>
        <v>0.87382482574306741</v>
      </c>
      <c r="AA246" s="21">
        <f t="shared" si="29"/>
        <v>1</v>
      </c>
    </row>
    <row r="247" spans="1:27" ht="60" outlineLevel="2" x14ac:dyDescent="0.25">
      <c r="A247" s="15" t="s">
        <v>308</v>
      </c>
      <c r="B247" s="16" t="s">
        <v>32</v>
      </c>
      <c r="C247" s="16" t="s">
        <v>33</v>
      </c>
      <c r="D247" s="16" t="s">
        <v>64</v>
      </c>
      <c r="E247" s="16" t="s">
        <v>54</v>
      </c>
      <c r="F247" s="16" t="s">
        <v>35</v>
      </c>
      <c r="G247" s="16">
        <v>1112</v>
      </c>
      <c r="H247" s="16">
        <v>3480</v>
      </c>
      <c r="I247" s="17" t="s">
        <v>65</v>
      </c>
      <c r="J247" s="18">
        <v>73735063</v>
      </c>
      <c r="K247" s="19">
        <v>73735063</v>
      </c>
      <c r="L247" s="19">
        <v>0</v>
      </c>
      <c r="M247" s="19">
        <v>0</v>
      </c>
      <c r="N247" s="19">
        <v>73735063</v>
      </c>
      <c r="O247" s="19">
        <v>0</v>
      </c>
      <c r="P247" s="19">
        <v>0</v>
      </c>
      <c r="Q247" s="19">
        <v>0</v>
      </c>
      <c r="R247" s="19">
        <v>10039447.6</v>
      </c>
      <c r="S247" s="19">
        <v>5006115.13</v>
      </c>
      <c r="T247" s="19">
        <v>63695615.399999999</v>
      </c>
      <c r="U247" s="19">
        <v>63695615.399999999</v>
      </c>
      <c r="V247" s="19">
        <v>0</v>
      </c>
      <c r="W247" s="19">
        <v>63695615.399999999</v>
      </c>
      <c r="X247" s="20">
        <f t="shared" si="26"/>
        <v>0.13615567942214954</v>
      </c>
      <c r="Y247" s="20">
        <f t="shared" si="27"/>
        <v>0.13615567942214954</v>
      </c>
      <c r="Z247" s="20">
        <f t="shared" si="28"/>
        <v>0</v>
      </c>
      <c r="AA247" s="21">
        <f t="shared" si="29"/>
        <v>0.13615567942214954</v>
      </c>
    </row>
    <row r="248" spans="1:27" ht="60" outlineLevel="2" x14ac:dyDescent="0.25">
      <c r="A248" s="15" t="s">
        <v>317</v>
      </c>
      <c r="B248" s="16" t="s">
        <v>32</v>
      </c>
      <c r="C248" s="16" t="s">
        <v>33</v>
      </c>
      <c r="D248" s="16" t="s">
        <v>64</v>
      </c>
      <c r="E248" s="16" t="s">
        <v>54</v>
      </c>
      <c r="F248" s="16" t="s">
        <v>35</v>
      </c>
      <c r="G248" s="16">
        <v>1112</v>
      </c>
      <c r="H248" s="16">
        <v>3480</v>
      </c>
      <c r="I248" s="17" t="s">
        <v>65</v>
      </c>
      <c r="J248" s="18">
        <v>246388775</v>
      </c>
      <c r="K248" s="19">
        <v>246388775</v>
      </c>
      <c r="L248" s="19">
        <v>0</v>
      </c>
      <c r="M248" s="19">
        <v>0</v>
      </c>
      <c r="N248" s="19">
        <v>246388775</v>
      </c>
      <c r="O248" s="19">
        <v>0</v>
      </c>
      <c r="P248" s="19">
        <v>0</v>
      </c>
      <c r="Q248" s="19">
        <v>0</v>
      </c>
      <c r="R248" s="19">
        <v>34374174.299999997</v>
      </c>
      <c r="S248" s="19">
        <v>16956881.68</v>
      </c>
      <c r="T248" s="19">
        <v>212014600.69999999</v>
      </c>
      <c r="U248" s="19">
        <v>212014600.69999999</v>
      </c>
      <c r="V248" s="19">
        <v>0</v>
      </c>
      <c r="W248" s="19">
        <v>212014600.69999999</v>
      </c>
      <c r="X248" s="20">
        <f t="shared" si="26"/>
        <v>0.13951193312276503</v>
      </c>
      <c r="Y248" s="20">
        <f t="shared" si="27"/>
        <v>0.13951193312276503</v>
      </c>
      <c r="Z248" s="20">
        <f t="shared" si="28"/>
        <v>0</v>
      </c>
      <c r="AA248" s="21">
        <f t="shared" si="29"/>
        <v>0.13951193312276503</v>
      </c>
    </row>
    <row r="249" spans="1:27" ht="60" outlineLevel="2" x14ac:dyDescent="0.25">
      <c r="A249" s="15" t="s">
        <v>332</v>
      </c>
      <c r="B249" s="16" t="s">
        <v>32</v>
      </c>
      <c r="C249" s="16" t="s">
        <v>33</v>
      </c>
      <c r="D249" s="16" t="s">
        <v>64</v>
      </c>
      <c r="E249" s="16" t="s">
        <v>54</v>
      </c>
      <c r="F249" s="16" t="s">
        <v>35</v>
      </c>
      <c r="G249" s="16">
        <v>1112</v>
      </c>
      <c r="H249" s="16">
        <v>3480</v>
      </c>
      <c r="I249" s="17" t="s">
        <v>65</v>
      </c>
      <c r="J249" s="18">
        <v>58826337</v>
      </c>
      <c r="K249" s="19">
        <v>58826337</v>
      </c>
      <c r="L249" s="19">
        <v>0</v>
      </c>
      <c r="M249" s="19">
        <v>0</v>
      </c>
      <c r="N249" s="19">
        <v>58826337</v>
      </c>
      <c r="O249" s="19">
        <v>0</v>
      </c>
      <c r="P249" s="19">
        <v>6215256.9299999997</v>
      </c>
      <c r="Q249" s="19">
        <v>0</v>
      </c>
      <c r="R249" s="19">
        <v>7501729.3700000001</v>
      </c>
      <c r="S249" s="19">
        <v>3658148.83</v>
      </c>
      <c r="T249" s="19">
        <v>45109350.700000003</v>
      </c>
      <c r="U249" s="19">
        <v>45109350.700000003</v>
      </c>
      <c r="V249" s="19">
        <v>0</v>
      </c>
      <c r="W249" s="19">
        <v>45109350.700000003</v>
      </c>
      <c r="X249" s="20">
        <f t="shared" si="26"/>
        <v>0.12752331272980671</v>
      </c>
      <c r="Y249" s="20">
        <f t="shared" si="27"/>
        <v>0.12752331272980671</v>
      </c>
      <c r="Z249" s="20">
        <f t="shared" si="28"/>
        <v>0.10565432503472041</v>
      </c>
      <c r="AA249" s="21">
        <f t="shared" si="29"/>
        <v>0.23317763776452713</v>
      </c>
    </row>
    <row r="250" spans="1:27" ht="60" outlineLevel="2" x14ac:dyDescent="0.25">
      <c r="A250" s="15" t="s">
        <v>339</v>
      </c>
      <c r="B250" s="16" t="s">
        <v>32</v>
      </c>
      <c r="C250" s="16" t="s">
        <v>33</v>
      </c>
      <c r="D250" s="16" t="s">
        <v>64</v>
      </c>
      <c r="E250" s="16" t="s">
        <v>54</v>
      </c>
      <c r="F250" s="16" t="s">
        <v>35</v>
      </c>
      <c r="G250" s="16">
        <v>1112</v>
      </c>
      <c r="H250" s="16">
        <v>3480</v>
      </c>
      <c r="I250" s="17" t="s">
        <v>65</v>
      </c>
      <c r="J250" s="18">
        <v>1305113143</v>
      </c>
      <c r="K250" s="19">
        <v>1305113143</v>
      </c>
      <c r="L250" s="19">
        <v>0</v>
      </c>
      <c r="M250" s="19">
        <v>0</v>
      </c>
      <c r="N250" s="19">
        <v>1305113143</v>
      </c>
      <c r="O250" s="19">
        <v>0</v>
      </c>
      <c r="P250" s="19">
        <v>0</v>
      </c>
      <c r="Q250" s="19">
        <v>0</v>
      </c>
      <c r="R250" s="19">
        <v>180537731.49000001</v>
      </c>
      <c r="S250" s="19">
        <v>88715807.709999993</v>
      </c>
      <c r="T250" s="19">
        <v>1124575411.51</v>
      </c>
      <c r="U250" s="19">
        <v>1124575411.51</v>
      </c>
      <c r="V250" s="19">
        <v>0</v>
      </c>
      <c r="W250" s="19">
        <v>1124575411.51</v>
      </c>
      <c r="X250" s="20">
        <f t="shared" si="26"/>
        <v>0.13833109601134405</v>
      </c>
      <c r="Y250" s="20">
        <f t="shared" si="27"/>
        <v>0.13833109601134405</v>
      </c>
      <c r="Z250" s="20">
        <f t="shared" si="28"/>
        <v>0</v>
      </c>
      <c r="AA250" s="21">
        <f t="shared" si="29"/>
        <v>0.13833109601134405</v>
      </c>
    </row>
    <row r="251" spans="1:27" ht="60" outlineLevel="2" x14ac:dyDescent="0.25">
      <c r="A251" s="15" t="s">
        <v>347</v>
      </c>
      <c r="B251" s="16" t="s">
        <v>32</v>
      </c>
      <c r="C251" s="16" t="s">
        <v>33</v>
      </c>
      <c r="D251" s="16" t="s">
        <v>64</v>
      </c>
      <c r="E251" s="16" t="s">
        <v>54</v>
      </c>
      <c r="F251" s="16" t="s">
        <v>35</v>
      </c>
      <c r="G251" s="16">
        <v>1112</v>
      </c>
      <c r="H251" s="16">
        <v>3460</v>
      </c>
      <c r="I251" s="17" t="s">
        <v>65</v>
      </c>
      <c r="J251" s="18">
        <v>40283087</v>
      </c>
      <c r="K251" s="19">
        <v>40283087</v>
      </c>
      <c r="L251" s="19">
        <v>0</v>
      </c>
      <c r="M251" s="19">
        <v>0</v>
      </c>
      <c r="N251" s="19">
        <v>40283087</v>
      </c>
      <c r="O251" s="19">
        <v>0</v>
      </c>
      <c r="P251" s="19">
        <v>0</v>
      </c>
      <c r="Q251" s="19">
        <v>0</v>
      </c>
      <c r="R251" s="19">
        <v>6930034.8700000001</v>
      </c>
      <c r="S251" s="19">
        <v>3439196.04</v>
      </c>
      <c r="T251" s="19">
        <v>33353052.129999999</v>
      </c>
      <c r="U251" s="19">
        <v>33353052.129999999</v>
      </c>
      <c r="V251" s="19">
        <v>0</v>
      </c>
      <c r="W251" s="19">
        <v>33353052.129999999</v>
      </c>
      <c r="X251" s="20">
        <f t="shared" si="26"/>
        <v>0.17203336154451124</v>
      </c>
      <c r="Y251" s="20">
        <f t="shared" si="27"/>
        <v>0.17203336154451124</v>
      </c>
      <c r="Z251" s="20">
        <f t="shared" si="28"/>
        <v>0</v>
      </c>
      <c r="AA251" s="21">
        <f t="shared" si="29"/>
        <v>0.17203336154451124</v>
      </c>
    </row>
    <row r="252" spans="1:27" ht="60" outlineLevel="2" x14ac:dyDescent="0.25">
      <c r="A252" s="15" t="s">
        <v>377</v>
      </c>
      <c r="B252" s="16" t="s">
        <v>271</v>
      </c>
      <c r="C252" s="16" t="s">
        <v>33</v>
      </c>
      <c r="D252" s="16" t="s">
        <v>64</v>
      </c>
      <c r="E252" s="16" t="s">
        <v>54</v>
      </c>
      <c r="F252" s="16" t="s">
        <v>35</v>
      </c>
      <c r="G252" s="16">
        <v>1112</v>
      </c>
      <c r="H252" s="16">
        <v>3410</v>
      </c>
      <c r="I252" s="17" t="s">
        <v>65</v>
      </c>
      <c r="J252" s="18">
        <v>34793895933</v>
      </c>
      <c r="K252" s="19">
        <v>34793895933</v>
      </c>
      <c r="L252" s="19">
        <v>0</v>
      </c>
      <c r="M252" s="19">
        <v>0</v>
      </c>
      <c r="N252" s="19">
        <v>34793895933</v>
      </c>
      <c r="O252" s="19">
        <v>0</v>
      </c>
      <c r="P252" s="19">
        <v>454524.19</v>
      </c>
      <c r="Q252" s="19">
        <v>0</v>
      </c>
      <c r="R252" s="19">
        <v>4858815356.2600002</v>
      </c>
      <c r="S252" s="19">
        <v>2346659055.5999999</v>
      </c>
      <c r="T252" s="19">
        <v>29934626052.549999</v>
      </c>
      <c r="U252" s="19">
        <v>29934626052.549999</v>
      </c>
      <c r="V252" s="19">
        <v>0</v>
      </c>
      <c r="W252" s="19">
        <v>29934626052.549995</v>
      </c>
      <c r="X252" s="20">
        <f t="shared" si="26"/>
        <v>0.13964562535958194</v>
      </c>
      <c r="Y252" s="20">
        <f t="shared" si="27"/>
        <v>0.13964562535958194</v>
      </c>
      <c r="Z252" s="20">
        <f t="shared" si="28"/>
        <v>1.3063331306021126E-5</v>
      </c>
      <c r="AA252" s="21">
        <f t="shared" si="29"/>
        <v>0.13965868869088796</v>
      </c>
    </row>
    <row r="253" spans="1:27" ht="60" outlineLevel="2" x14ac:dyDescent="0.25">
      <c r="A253" s="15" t="s">
        <v>377</v>
      </c>
      <c r="B253" s="16" t="s">
        <v>275</v>
      </c>
      <c r="C253" s="16" t="s">
        <v>33</v>
      </c>
      <c r="D253" s="16" t="s">
        <v>64</v>
      </c>
      <c r="E253" s="16" t="s">
        <v>54</v>
      </c>
      <c r="F253" s="16" t="s">
        <v>35</v>
      </c>
      <c r="G253" s="16">
        <v>1112</v>
      </c>
      <c r="H253" s="16">
        <v>3420</v>
      </c>
      <c r="I253" s="17" t="s">
        <v>65</v>
      </c>
      <c r="J253" s="18">
        <v>16614355332</v>
      </c>
      <c r="K253" s="19">
        <v>16614355332</v>
      </c>
      <c r="L253" s="19">
        <v>0</v>
      </c>
      <c r="M253" s="19">
        <v>0</v>
      </c>
      <c r="N253" s="19">
        <v>16614355332</v>
      </c>
      <c r="O253" s="19">
        <v>0</v>
      </c>
      <c r="P253" s="19">
        <v>0</v>
      </c>
      <c r="Q253" s="19">
        <v>0</v>
      </c>
      <c r="R253" s="19">
        <v>2403376953.3899999</v>
      </c>
      <c r="S253" s="19">
        <v>1179209153.5799999</v>
      </c>
      <c r="T253" s="19">
        <v>14210978378.610001</v>
      </c>
      <c r="U253" s="19">
        <v>14210978378.610001</v>
      </c>
      <c r="V253" s="19">
        <v>0</v>
      </c>
      <c r="W253" s="19">
        <v>14210978378.610001</v>
      </c>
      <c r="X253" s="20">
        <f t="shared" si="26"/>
        <v>0.14465664814336715</v>
      </c>
      <c r="Y253" s="20">
        <f t="shared" si="27"/>
        <v>0.14465664814336715</v>
      </c>
      <c r="Z253" s="20">
        <f t="shared" si="28"/>
        <v>0</v>
      </c>
      <c r="AA253" s="21">
        <f t="shared" si="29"/>
        <v>0.14465664814336715</v>
      </c>
    </row>
    <row r="254" spans="1:27" ht="60" outlineLevel="2" x14ac:dyDescent="0.25">
      <c r="A254" s="15" t="s">
        <v>377</v>
      </c>
      <c r="B254" s="16" t="s">
        <v>300</v>
      </c>
      <c r="C254" s="16" t="s">
        <v>33</v>
      </c>
      <c r="D254" s="16" t="s">
        <v>64</v>
      </c>
      <c r="E254" s="16" t="s">
        <v>54</v>
      </c>
      <c r="F254" s="16" t="s">
        <v>35</v>
      </c>
      <c r="G254" s="16">
        <v>1112</v>
      </c>
      <c r="H254" s="16">
        <v>3420</v>
      </c>
      <c r="I254" s="17" t="s">
        <v>65</v>
      </c>
      <c r="J254" s="18">
        <v>10288136777</v>
      </c>
      <c r="K254" s="19">
        <v>10288136777</v>
      </c>
      <c r="L254" s="19">
        <v>0</v>
      </c>
      <c r="M254" s="19">
        <v>0</v>
      </c>
      <c r="N254" s="19">
        <v>10288136777</v>
      </c>
      <c r="O254" s="19">
        <v>0</v>
      </c>
      <c r="P254" s="19">
        <v>0</v>
      </c>
      <c r="Q254" s="19">
        <v>0</v>
      </c>
      <c r="R254" s="19">
        <v>1491657798.05</v>
      </c>
      <c r="S254" s="19">
        <v>731347579.24000001</v>
      </c>
      <c r="T254" s="19">
        <v>8796478978.9500008</v>
      </c>
      <c r="U254" s="19">
        <v>8796478978.9500008</v>
      </c>
      <c r="V254" s="19">
        <v>0</v>
      </c>
      <c r="W254" s="19">
        <v>8796478978.9500008</v>
      </c>
      <c r="X254" s="20">
        <f t="shared" si="26"/>
        <v>0.14498813831720503</v>
      </c>
      <c r="Y254" s="20">
        <f t="shared" si="27"/>
        <v>0.14498813831720503</v>
      </c>
      <c r="Z254" s="20">
        <f t="shared" si="28"/>
        <v>0</v>
      </c>
      <c r="AA254" s="21">
        <f t="shared" si="29"/>
        <v>0.14498813831720503</v>
      </c>
    </row>
    <row r="255" spans="1:27" ht="60" outlineLevel="2" x14ac:dyDescent="0.25">
      <c r="A255" s="15" t="s">
        <v>377</v>
      </c>
      <c r="B255" s="16" t="s">
        <v>464</v>
      </c>
      <c r="C255" s="16" t="s">
        <v>33</v>
      </c>
      <c r="D255" s="16" t="s">
        <v>64</v>
      </c>
      <c r="E255" s="16" t="s">
        <v>54</v>
      </c>
      <c r="F255" s="16" t="s">
        <v>35</v>
      </c>
      <c r="G255" s="16">
        <v>1112</v>
      </c>
      <c r="H255" s="16">
        <v>3480</v>
      </c>
      <c r="I255" s="17" t="s">
        <v>65</v>
      </c>
      <c r="J255" s="18">
        <v>7741236684</v>
      </c>
      <c r="K255" s="19">
        <v>7741236684</v>
      </c>
      <c r="L255" s="19">
        <v>0</v>
      </c>
      <c r="M255" s="19">
        <v>0</v>
      </c>
      <c r="N255" s="19">
        <v>7741236684</v>
      </c>
      <c r="O255" s="19">
        <v>0</v>
      </c>
      <c r="P255" s="19">
        <v>0</v>
      </c>
      <c r="Q255" s="19">
        <v>0</v>
      </c>
      <c r="R255" s="19">
        <v>1096364879.3499999</v>
      </c>
      <c r="S255" s="19">
        <v>535568733.11000001</v>
      </c>
      <c r="T255" s="19">
        <v>6644871804.6499996</v>
      </c>
      <c r="U255" s="19">
        <v>6644871804.6499996</v>
      </c>
      <c r="V255" s="19">
        <v>0</v>
      </c>
      <c r="W255" s="19">
        <v>6644871804.6499996</v>
      </c>
      <c r="X255" s="20">
        <f t="shared" si="26"/>
        <v>0.14162658036486925</v>
      </c>
      <c r="Y255" s="20">
        <f t="shared" si="27"/>
        <v>0.14162658036486925</v>
      </c>
      <c r="Z255" s="20">
        <f t="shared" si="28"/>
        <v>0</v>
      </c>
      <c r="AA255" s="21">
        <f t="shared" si="29"/>
        <v>0.14162658036486925</v>
      </c>
    </row>
    <row r="256" spans="1:27" ht="60" outlineLevel="2" x14ac:dyDescent="0.25">
      <c r="A256" s="15" t="s">
        <v>377</v>
      </c>
      <c r="B256" s="16" t="s">
        <v>485</v>
      </c>
      <c r="C256" s="16" t="s">
        <v>33</v>
      </c>
      <c r="D256" s="16" t="s">
        <v>64</v>
      </c>
      <c r="E256" s="16" t="s">
        <v>54</v>
      </c>
      <c r="F256" s="16" t="s">
        <v>35</v>
      </c>
      <c r="G256" s="16">
        <v>1112</v>
      </c>
      <c r="H256" s="16">
        <v>3480</v>
      </c>
      <c r="I256" s="17" t="s">
        <v>65</v>
      </c>
      <c r="J256" s="18">
        <v>4969195928</v>
      </c>
      <c r="K256" s="19">
        <v>4969195928</v>
      </c>
      <c r="L256" s="19">
        <v>0</v>
      </c>
      <c r="M256" s="19">
        <v>0</v>
      </c>
      <c r="N256" s="19">
        <v>4969195928</v>
      </c>
      <c r="O256" s="19">
        <v>0</v>
      </c>
      <c r="P256" s="19">
        <v>0</v>
      </c>
      <c r="Q256" s="19">
        <v>0</v>
      </c>
      <c r="R256" s="19">
        <v>681289351.96000004</v>
      </c>
      <c r="S256" s="19">
        <v>327784210.45999998</v>
      </c>
      <c r="T256" s="19">
        <v>4287906576.04</v>
      </c>
      <c r="U256" s="19">
        <v>4287906576.04</v>
      </c>
      <c r="V256" s="19">
        <v>0</v>
      </c>
      <c r="W256" s="19">
        <v>4287906576.04</v>
      </c>
      <c r="X256" s="20">
        <f t="shared" si="26"/>
        <v>0.13710253365562206</v>
      </c>
      <c r="Y256" s="20">
        <f t="shared" si="27"/>
        <v>0.13710253365562206</v>
      </c>
      <c r="Z256" s="20">
        <f t="shared" si="28"/>
        <v>0</v>
      </c>
      <c r="AA256" s="21">
        <f t="shared" si="29"/>
        <v>0.13710253365562206</v>
      </c>
    </row>
    <row r="257" spans="1:27" outlineLevel="1" x14ac:dyDescent="0.25">
      <c r="A257" s="22"/>
      <c r="B257" s="23"/>
      <c r="C257" s="23"/>
      <c r="D257" s="23" t="s">
        <v>516</v>
      </c>
      <c r="E257" s="23"/>
      <c r="F257" s="23"/>
      <c r="G257" s="23"/>
      <c r="H257" s="23"/>
      <c r="I257" s="24"/>
      <c r="J257" s="25">
        <f t="shared" ref="J257:W257" si="33">SUBTOTAL(9,J242:J256)</f>
        <v>77165910775</v>
      </c>
      <c r="K257" s="26">
        <f t="shared" si="33"/>
        <v>77165910775</v>
      </c>
      <c r="L257" s="26">
        <f t="shared" si="33"/>
        <v>0</v>
      </c>
      <c r="M257" s="26">
        <f t="shared" si="33"/>
        <v>0</v>
      </c>
      <c r="N257" s="26">
        <f t="shared" si="33"/>
        <v>77165910775</v>
      </c>
      <c r="O257" s="26">
        <f t="shared" si="33"/>
        <v>0</v>
      </c>
      <c r="P257" s="26">
        <f t="shared" si="33"/>
        <v>287506255.66000003</v>
      </c>
      <c r="Q257" s="26">
        <f t="shared" si="33"/>
        <v>0</v>
      </c>
      <c r="R257" s="26">
        <f t="shared" si="33"/>
        <v>10920994877.57</v>
      </c>
      <c r="S257" s="26">
        <f t="shared" si="33"/>
        <v>5312963566.29</v>
      </c>
      <c r="T257" s="26">
        <f t="shared" si="33"/>
        <v>65957409641.770004</v>
      </c>
      <c r="U257" s="26">
        <f t="shared" si="33"/>
        <v>65957409641.770004</v>
      </c>
      <c r="V257" s="26">
        <f t="shared" si="33"/>
        <v>0</v>
      </c>
      <c r="W257" s="26">
        <f t="shared" si="33"/>
        <v>65957409641.770004</v>
      </c>
      <c r="X257" s="27">
        <f t="shared" si="26"/>
        <v>0.141526157961297</v>
      </c>
      <c r="Y257" s="27">
        <f t="shared" si="27"/>
        <v>0.141526157961297</v>
      </c>
      <c r="Z257" s="27">
        <f t="shared" si="28"/>
        <v>3.7258195072473054E-3</v>
      </c>
      <c r="AA257" s="28">
        <f t="shared" si="29"/>
        <v>0.14525197746854432</v>
      </c>
    </row>
    <row r="258" spans="1:27" ht="30" outlineLevel="2" x14ac:dyDescent="0.25">
      <c r="A258" s="15" t="s">
        <v>196</v>
      </c>
      <c r="B258" s="16" t="s">
        <v>32</v>
      </c>
      <c r="C258" s="16" t="s">
        <v>67</v>
      </c>
      <c r="D258" s="16" t="s">
        <v>197</v>
      </c>
      <c r="E258" s="16"/>
      <c r="F258" s="16" t="s">
        <v>35</v>
      </c>
      <c r="G258" s="16">
        <v>1120</v>
      </c>
      <c r="H258" s="16">
        <v>3480</v>
      </c>
      <c r="I258" s="17" t="s">
        <v>198</v>
      </c>
      <c r="J258" s="18">
        <v>2804004440</v>
      </c>
      <c r="K258" s="19">
        <v>2804004440</v>
      </c>
      <c r="L258" s="19">
        <v>0</v>
      </c>
      <c r="M258" s="19">
        <v>0</v>
      </c>
      <c r="N258" s="19">
        <v>2804004440</v>
      </c>
      <c r="O258" s="19">
        <v>248019106.80000001</v>
      </c>
      <c r="P258" s="19">
        <v>93236095.060000002</v>
      </c>
      <c r="Q258" s="19">
        <v>0</v>
      </c>
      <c r="R258" s="19">
        <v>196385709.43000001</v>
      </c>
      <c r="S258" s="19">
        <v>196385709.43000001</v>
      </c>
      <c r="T258" s="19">
        <v>163360196.71000001</v>
      </c>
      <c r="U258" s="19">
        <v>2266363528.71</v>
      </c>
      <c r="V258" s="19">
        <v>0</v>
      </c>
      <c r="W258" s="19">
        <v>2266363528.71</v>
      </c>
      <c r="X258" s="20">
        <f t="shared" si="26"/>
        <v>7.0037588610237719E-2</v>
      </c>
      <c r="Y258" s="20">
        <f t="shared" si="27"/>
        <v>7.0037588610237719E-2</v>
      </c>
      <c r="Z258" s="20">
        <f t="shared" si="28"/>
        <v>0.12170280367316394</v>
      </c>
      <c r="AA258" s="21">
        <f t="shared" si="29"/>
        <v>0.19174039228340167</v>
      </c>
    </row>
    <row r="259" spans="1:27" ht="30" outlineLevel="2" x14ac:dyDescent="0.25">
      <c r="A259" s="15" t="s">
        <v>339</v>
      </c>
      <c r="B259" s="16" t="s">
        <v>32</v>
      </c>
      <c r="C259" s="16" t="s">
        <v>67</v>
      </c>
      <c r="D259" s="16" t="s">
        <v>197</v>
      </c>
      <c r="E259" s="16"/>
      <c r="F259" s="16" t="s">
        <v>35</v>
      </c>
      <c r="G259" s="16">
        <v>1120</v>
      </c>
      <c r="H259" s="16">
        <v>3480</v>
      </c>
      <c r="I259" s="17" t="s">
        <v>198</v>
      </c>
      <c r="J259" s="18">
        <v>2729472691</v>
      </c>
      <c r="K259" s="19">
        <v>2729472691</v>
      </c>
      <c r="L259" s="19">
        <v>0</v>
      </c>
      <c r="M259" s="19">
        <v>0</v>
      </c>
      <c r="N259" s="19">
        <v>2729472691</v>
      </c>
      <c r="O259" s="19">
        <v>169067285.09999999</v>
      </c>
      <c r="P259" s="19">
        <v>243483501.25</v>
      </c>
      <c r="Q259" s="19">
        <v>51699152.060000002</v>
      </c>
      <c r="R259" s="19">
        <v>285838906.04000002</v>
      </c>
      <c r="S259" s="19">
        <v>285838906.04000002</v>
      </c>
      <c r="T259" s="19">
        <v>12279326.550000001</v>
      </c>
      <c r="U259" s="19">
        <v>1979383846.55</v>
      </c>
      <c r="V259" s="19">
        <v>0</v>
      </c>
      <c r="W259" s="19">
        <v>1979383846.5500002</v>
      </c>
      <c r="X259" s="20">
        <f t="shared" si="26"/>
        <v>0.10472312362109654</v>
      </c>
      <c r="Y259" s="20">
        <f t="shared" si="27"/>
        <v>0.10472312362109654</v>
      </c>
      <c r="Z259" s="20">
        <f t="shared" si="28"/>
        <v>0.17008777554023163</v>
      </c>
      <c r="AA259" s="21">
        <f t="shared" si="29"/>
        <v>0.27481089916132817</v>
      </c>
    </row>
    <row r="260" spans="1:27" outlineLevel="1" x14ac:dyDescent="0.25">
      <c r="A260" s="22"/>
      <c r="B260" s="23"/>
      <c r="C260" s="23"/>
      <c r="D260" s="23" t="s">
        <v>517</v>
      </c>
      <c r="E260" s="23"/>
      <c r="F260" s="23"/>
      <c r="G260" s="23"/>
      <c r="H260" s="23"/>
      <c r="I260" s="24"/>
      <c r="J260" s="25">
        <f t="shared" ref="J260:W260" si="34">SUBTOTAL(9,J258:J259)</f>
        <v>5533477131</v>
      </c>
      <c r="K260" s="26">
        <f t="shared" si="34"/>
        <v>5533477131</v>
      </c>
      <c r="L260" s="26">
        <f t="shared" si="34"/>
        <v>0</v>
      </c>
      <c r="M260" s="26">
        <f t="shared" si="34"/>
        <v>0</v>
      </c>
      <c r="N260" s="26">
        <f t="shared" si="34"/>
        <v>5533477131</v>
      </c>
      <c r="O260" s="26">
        <f t="shared" si="34"/>
        <v>417086391.89999998</v>
      </c>
      <c r="P260" s="26">
        <f t="shared" si="34"/>
        <v>336719596.31</v>
      </c>
      <c r="Q260" s="26">
        <f t="shared" si="34"/>
        <v>51699152.060000002</v>
      </c>
      <c r="R260" s="26">
        <f t="shared" si="34"/>
        <v>482224615.47000003</v>
      </c>
      <c r="S260" s="26">
        <f t="shared" si="34"/>
        <v>482224615.47000003</v>
      </c>
      <c r="T260" s="26">
        <f t="shared" si="34"/>
        <v>175639523.26000002</v>
      </c>
      <c r="U260" s="26">
        <f t="shared" si="34"/>
        <v>4245747375.2600002</v>
      </c>
      <c r="V260" s="26">
        <f t="shared" si="34"/>
        <v>0</v>
      </c>
      <c r="W260" s="26">
        <f t="shared" si="34"/>
        <v>4245747375.2600002</v>
      </c>
      <c r="X260" s="27">
        <f t="shared" si="26"/>
        <v>8.7146762163062066E-2</v>
      </c>
      <c r="Y260" s="27">
        <f t="shared" si="27"/>
        <v>8.7146762163062066E-2</v>
      </c>
      <c r="Z260" s="27">
        <f t="shared" si="28"/>
        <v>0.14556943513100423</v>
      </c>
      <c r="AA260" s="28">
        <f t="shared" si="29"/>
        <v>0.23271619729406628</v>
      </c>
    </row>
    <row r="261" spans="1:27" ht="30" outlineLevel="2" x14ac:dyDescent="0.25">
      <c r="A261" s="15" t="s">
        <v>339</v>
      </c>
      <c r="B261" s="16" t="s">
        <v>32</v>
      </c>
      <c r="C261" s="16" t="s">
        <v>67</v>
      </c>
      <c r="D261" s="16" t="s">
        <v>340</v>
      </c>
      <c r="E261" s="16"/>
      <c r="F261" s="16" t="s">
        <v>35</v>
      </c>
      <c r="G261" s="16">
        <v>1120</v>
      </c>
      <c r="H261" s="16">
        <v>3480</v>
      </c>
      <c r="I261" s="17" t="s">
        <v>341</v>
      </c>
      <c r="J261" s="18">
        <v>216000000</v>
      </c>
      <c r="K261" s="19">
        <v>216000000</v>
      </c>
      <c r="L261" s="19"/>
      <c r="M261" s="19">
        <v>-36746472.299999997</v>
      </c>
      <c r="N261" s="19">
        <v>179253527.69999999</v>
      </c>
      <c r="O261" s="19">
        <v>0</v>
      </c>
      <c r="P261" s="19">
        <v>49647496.840000004</v>
      </c>
      <c r="Q261" s="19">
        <v>0</v>
      </c>
      <c r="R261" s="19">
        <v>422503.16</v>
      </c>
      <c r="S261" s="19">
        <v>422503.16</v>
      </c>
      <c r="T261" s="19">
        <v>3527.7</v>
      </c>
      <c r="U261" s="19">
        <v>165930000</v>
      </c>
      <c r="V261" s="19">
        <v>0</v>
      </c>
      <c r="W261" s="19">
        <v>129183527.69999999</v>
      </c>
      <c r="X261" s="20">
        <f t="shared" si="26"/>
        <v>1.9560331481481481E-3</v>
      </c>
      <c r="Y261" s="20">
        <f t="shared" si="27"/>
        <v>2.357014477880203E-3</v>
      </c>
      <c r="Z261" s="20">
        <f t="shared" si="28"/>
        <v>0.2769680322447568</v>
      </c>
      <c r="AA261" s="21">
        <f t="shared" si="29"/>
        <v>0.27932504672263703</v>
      </c>
    </row>
    <row r="262" spans="1:27" outlineLevel="1" x14ac:dyDescent="0.25">
      <c r="A262" s="22"/>
      <c r="B262" s="23"/>
      <c r="C262" s="23"/>
      <c r="D262" s="23" t="s">
        <v>518</v>
      </c>
      <c r="E262" s="23"/>
      <c r="F262" s="23"/>
      <c r="G262" s="23"/>
      <c r="H262" s="23"/>
      <c r="I262" s="24"/>
      <c r="J262" s="25">
        <f t="shared" ref="J262:W262" si="35">SUBTOTAL(9,J261:J261)</f>
        <v>216000000</v>
      </c>
      <c r="K262" s="26">
        <f t="shared" si="35"/>
        <v>216000000</v>
      </c>
      <c r="L262" s="26">
        <f t="shared" si="35"/>
        <v>0</v>
      </c>
      <c r="M262" s="26">
        <f t="shared" si="35"/>
        <v>-36746472.299999997</v>
      </c>
      <c r="N262" s="26">
        <f t="shared" si="35"/>
        <v>179253527.69999999</v>
      </c>
      <c r="O262" s="26">
        <f t="shared" si="35"/>
        <v>0</v>
      </c>
      <c r="P262" s="26">
        <f t="shared" si="35"/>
        <v>49647496.840000004</v>
      </c>
      <c r="Q262" s="26">
        <f t="shared" si="35"/>
        <v>0</v>
      </c>
      <c r="R262" s="26">
        <f t="shared" si="35"/>
        <v>422503.16</v>
      </c>
      <c r="S262" s="26">
        <f t="shared" si="35"/>
        <v>422503.16</v>
      </c>
      <c r="T262" s="26">
        <f t="shared" si="35"/>
        <v>3527.7</v>
      </c>
      <c r="U262" s="26">
        <f t="shared" si="35"/>
        <v>165930000</v>
      </c>
      <c r="V262" s="26">
        <f t="shared" si="35"/>
        <v>0</v>
      </c>
      <c r="W262" s="26">
        <f t="shared" si="35"/>
        <v>129183527.69999999</v>
      </c>
      <c r="X262" s="27">
        <f t="shared" si="26"/>
        <v>1.9560331481481481E-3</v>
      </c>
      <c r="Y262" s="27">
        <f t="shared" si="27"/>
        <v>2.357014477880203E-3</v>
      </c>
      <c r="Z262" s="27">
        <f t="shared" si="28"/>
        <v>0.2769680322447568</v>
      </c>
      <c r="AA262" s="28">
        <f t="shared" si="29"/>
        <v>0.27932504672263703</v>
      </c>
    </row>
    <row r="263" spans="1:27" outlineLevel="2" x14ac:dyDescent="0.25">
      <c r="A263" s="15" t="s">
        <v>317</v>
      </c>
      <c r="B263" s="16" t="s">
        <v>32</v>
      </c>
      <c r="C263" s="16" t="s">
        <v>67</v>
      </c>
      <c r="D263" s="16" t="s">
        <v>318</v>
      </c>
      <c r="E263" s="16"/>
      <c r="F263" s="16" t="s">
        <v>35</v>
      </c>
      <c r="G263" s="16">
        <v>1120</v>
      </c>
      <c r="H263" s="16">
        <v>3480</v>
      </c>
      <c r="I263" s="17" t="s">
        <v>319</v>
      </c>
      <c r="J263" s="18">
        <v>1054467610</v>
      </c>
      <c r="K263" s="19">
        <v>1054467610</v>
      </c>
      <c r="L263" s="19">
        <v>0</v>
      </c>
      <c r="M263" s="19">
        <v>0</v>
      </c>
      <c r="N263" s="19">
        <v>1054467610</v>
      </c>
      <c r="O263" s="19">
        <v>0</v>
      </c>
      <c r="P263" s="19">
        <v>8210014.2199999997</v>
      </c>
      <c r="Q263" s="19">
        <v>0</v>
      </c>
      <c r="R263" s="19">
        <v>48206407.359999999</v>
      </c>
      <c r="S263" s="19">
        <v>48206407.359999999</v>
      </c>
      <c r="T263" s="19">
        <v>207200481.41999999</v>
      </c>
      <c r="U263" s="19">
        <v>998051188.41999996</v>
      </c>
      <c r="V263" s="19">
        <v>0</v>
      </c>
      <c r="W263" s="19">
        <v>998051188.41999996</v>
      </c>
      <c r="X263" s="20">
        <f t="shared" si="26"/>
        <v>4.5716347190597917E-2</v>
      </c>
      <c r="Y263" s="20">
        <f t="shared" si="27"/>
        <v>4.5716347190597917E-2</v>
      </c>
      <c r="Z263" s="20">
        <f t="shared" si="28"/>
        <v>7.7859330548806522E-3</v>
      </c>
      <c r="AA263" s="21">
        <f t="shared" si="29"/>
        <v>5.3502280245478567E-2</v>
      </c>
    </row>
    <row r="264" spans="1:27" outlineLevel="1" x14ac:dyDescent="0.25">
      <c r="A264" s="22"/>
      <c r="B264" s="23"/>
      <c r="C264" s="23"/>
      <c r="D264" s="23" t="s">
        <v>519</v>
      </c>
      <c r="E264" s="23"/>
      <c r="F264" s="23"/>
      <c r="G264" s="23"/>
      <c r="H264" s="23"/>
      <c r="I264" s="24"/>
      <c r="J264" s="25">
        <f t="shared" ref="J264:W264" si="36">SUBTOTAL(9,J263:J263)</f>
        <v>1054467610</v>
      </c>
      <c r="K264" s="26">
        <f t="shared" si="36"/>
        <v>1054467610</v>
      </c>
      <c r="L264" s="26">
        <f t="shared" si="36"/>
        <v>0</v>
      </c>
      <c r="M264" s="26">
        <f t="shared" si="36"/>
        <v>0</v>
      </c>
      <c r="N264" s="26">
        <f t="shared" si="36"/>
        <v>1054467610</v>
      </c>
      <c r="O264" s="26">
        <f t="shared" si="36"/>
        <v>0</v>
      </c>
      <c r="P264" s="26">
        <f t="shared" si="36"/>
        <v>8210014.2199999997</v>
      </c>
      <c r="Q264" s="26">
        <f t="shared" si="36"/>
        <v>0</v>
      </c>
      <c r="R264" s="26">
        <f t="shared" si="36"/>
        <v>48206407.359999999</v>
      </c>
      <c r="S264" s="26">
        <f t="shared" si="36"/>
        <v>48206407.359999999</v>
      </c>
      <c r="T264" s="26">
        <f t="shared" si="36"/>
        <v>207200481.41999999</v>
      </c>
      <c r="U264" s="26">
        <f t="shared" si="36"/>
        <v>998051188.41999996</v>
      </c>
      <c r="V264" s="26">
        <f t="shared" si="36"/>
        <v>0</v>
      </c>
      <c r="W264" s="26">
        <f t="shared" si="36"/>
        <v>998051188.41999996</v>
      </c>
      <c r="X264" s="27">
        <f t="shared" si="26"/>
        <v>4.5716347190597917E-2</v>
      </c>
      <c r="Y264" s="27">
        <f t="shared" si="27"/>
        <v>4.5716347190597917E-2</v>
      </c>
      <c r="Z264" s="27">
        <f t="shared" si="28"/>
        <v>7.7859330548806522E-3</v>
      </c>
      <c r="AA264" s="28">
        <f t="shared" si="29"/>
        <v>5.3502280245478567E-2</v>
      </c>
    </row>
    <row r="265" spans="1:27" outlineLevel="2" x14ac:dyDescent="0.25">
      <c r="A265" s="15" t="s">
        <v>196</v>
      </c>
      <c r="B265" s="16" t="s">
        <v>32</v>
      </c>
      <c r="C265" s="16" t="s">
        <v>67</v>
      </c>
      <c r="D265" s="16" t="s">
        <v>199</v>
      </c>
      <c r="E265" s="16"/>
      <c r="F265" s="16" t="s">
        <v>35</v>
      </c>
      <c r="G265" s="16">
        <v>1120</v>
      </c>
      <c r="H265" s="16">
        <v>3480</v>
      </c>
      <c r="I265" s="17" t="s">
        <v>200</v>
      </c>
      <c r="J265" s="18">
        <v>246904060</v>
      </c>
      <c r="K265" s="19">
        <v>246904060</v>
      </c>
      <c r="L265" s="19">
        <v>0</v>
      </c>
      <c r="M265" s="19">
        <v>0</v>
      </c>
      <c r="N265" s="19">
        <v>246904060</v>
      </c>
      <c r="O265" s="19">
        <v>0</v>
      </c>
      <c r="P265" s="19">
        <v>91783043.890000001</v>
      </c>
      <c r="Q265" s="19">
        <v>0</v>
      </c>
      <c r="R265" s="19">
        <v>10518308.109999999</v>
      </c>
      <c r="S265" s="19">
        <v>10483712.109999999</v>
      </c>
      <c r="T265" s="19">
        <v>0</v>
      </c>
      <c r="U265" s="19">
        <v>144602708</v>
      </c>
      <c r="V265" s="19">
        <v>0</v>
      </c>
      <c r="W265" s="19">
        <v>144602708</v>
      </c>
      <c r="X265" s="20">
        <f t="shared" si="26"/>
        <v>4.2600790404175609E-2</v>
      </c>
      <c r="Y265" s="20">
        <f t="shared" si="27"/>
        <v>4.2600790404175609E-2</v>
      </c>
      <c r="Z265" s="20">
        <f t="shared" si="28"/>
        <v>0.37173566076637216</v>
      </c>
      <c r="AA265" s="21">
        <f t="shared" si="29"/>
        <v>0.41433645117054774</v>
      </c>
    </row>
    <row r="266" spans="1:27" outlineLevel="1" x14ac:dyDescent="0.25">
      <c r="A266" s="22"/>
      <c r="B266" s="23"/>
      <c r="C266" s="23"/>
      <c r="D266" s="23" t="s">
        <v>520</v>
      </c>
      <c r="E266" s="23"/>
      <c r="F266" s="23"/>
      <c r="G266" s="23"/>
      <c r="H266" s="23"/>
      <c r="I266" s="24"/>
      <c r="J266" s="25">
        <f t="shared" ref="J266:W266" si="37">SUBTOTAL(9,J265:J265)</f>
        <v>246904060</v>
      </c>
      <c r="K266" s="26">
        <f t="shared" si="37"/>
        <v>246904060</v>
      </c>
      <c r="L266" s="26">
        <f t="shared" si="37"/>
        <v>0</v>
      </c>
      <c r="M266" s="26">
        <f t="shared" si="37"/>
        <v>0</v>
      </c>
      <c r="N266" s="26">
        <f t="shared" si="37"/>
        <v>246904060</v>
      </c>
      <c r="O266" s="26">
        <f t="shared" si="37"/>
        <v>0</v>
      </c>
      <c r="P266" s="26">
        <f t="shared" si="37"/>
        <v>91783043.890000001</v>
      </c>
      <c r="Q266" s="26">
        <f t="shared" si="37"/>
        <v>0</v>
      </c>
      <c r="R266" s="26">
        <f t="shared" si="37"/>
        <v>10518308.109999999</v>
      </c>
      <c r="S266" s="26">
        <f t="shared" si="37"/>
        <v>10483712.109999999</v>
      </c>
      <c r="T266" s="26">
        <f t="shared" si="37"/>
        <v>0</v>
      </c>
      <c r="U266" s="26">
        <f t="shared" si="37"/>
        <v>144602708</v>
      </c>
      <c r="V266" s="26">
        <f t="shared" si="37"/>
        <v>0</v>
      </c>
      <c r="W266" s="26">
        <f t="shared" si="37"/>
        <v>144602708</v>
      </c>
      <c r="X266" s="27">
        <f t="shared" ref="X266:X319" si="38">R266/K266</f>
        <v>4.2600790404175609E-2</v>
      </c>
      <c r="Y266" s="27">
        <f t="shared" ref="Y266:Y329" si="39">R266/N266</f>
        <v>4.2600790404175609E-2</v>
      </c>
      <c r="Z266" s="27">
        <f t="shared" ref="Z266:Z329" si="40">(O266+P266+Q266)/N266</f>
        <v>0.37173566076637216</v>
      </c>
      <c r="AA266" s="28">
        <f t="shared" ref="AA266:AA329" si="41">Y266+Z266</f>
        <v>0.41433645117054774</v>
      </c>
    </row>
    <row r="267" spans="1:27" outlineLevel="2" x14ac:dyDescent="0.25">
      <c r="A267" s="15" t="s">
        <v>196</v>
      </c>
      <c r="B267" s="16" t="s">
        <v>32</v>
      </c>
      <c r="C267" s="16" t="s">
        <v>67</v>
      </c>
      <c r="D267" s="16" t="s">
        <v>201</v>
      </c>
      <c r="E267" s="16"/>
      <c r="F267" s="16" t="s">
        <v>35</v>
      </c>
      <c r="G267" s="16">
        <v>1120</v>
      </c>
      <c r="H267" s="16">
        <v>3480</v>
      </c>
      <c r="I267" s="17" t="s">
        <v>202</v>
      </c>
      <c r="J267" s="18">
        <v>650757660</v>
      </c>
      <c r="K267" s="19">
        <v>650757660</v>
      </c>
      <c r="L267" s="19">
        <v>0</v>
      </c>
      <c r="M267" s="19">
        <v>0</v>
      </c>
      <c r="N267" s="19">
        <v>650757660</v>
      </c>
      <c r="O267" s="19">
        <v>0</v>
      </c>
      <c r="P267" s="19">
        <v>227074003.38999999</v>
      </c>
      <c r="Q267" s="19">
        <v>0</v>
      </c>
      <c r="R267" s="19">
        <v>9845216.6099999994</v>
      </c>
      <c r="S267" s="19">
        <v>8745912.9499999993</v>
      </c>
      <c r="T267" s="19">
        <v>0</v>
      </c>
      <c r="U267" s="19">
        <v>413838440</v>
      </c>
      <c r="V267" s="19">
        <v>0</v>
      </c>
      <c r="W267" s="19">
        <v>413838440</v>
      </c>
      <c r="X267" s="20">
        <f t="shared" si="38"/>
        <v>1.5128852436404666E-2</v>
      </c>
      <c r="Y267" s="20">
        <f t="shared" si="39"/>
        <v>1.5128852436404666E-2</v>
      </c>
      <c r="Z267" s="20">
        <f t="shared" si="40"/>
        <v>0.34893788786135838</v>
      </c>
      <c r="AA267" s="21">
        <f t="shared" si="41"/>
        <v>0.36406674029776304</v>
      </c>
    </row>
    <row r="268" spans="1:27" outlineLevel="1" x14ac:dyDescent="0.25">
      <c r="A268" s="22"/>
      <c r="B268" s="23"/>
      <c r="C268" s="23"/>
      <c r="D268" s="23" t="s">
        <v>521</v>
      </c>
      <c r="E268" s="23"/>
      <c r="F268" s="23"/>
      <c r="G268" s="23"/>
      <c r="H268" s="23"/>
      <c r="I268" s="24"/>
      <c r="J268" s="25">
        <f t="shared" ref="J268:W268" si="42">SUBTOTAL(9,J267:J267)</f>
        <v>650757660</v>
      </c>
      <c r="K268" s="26">
        <f t="shared" si="42"/>
        <v>650757660</v>
      </c>
      <c r="L268" s="26">
        <f t="shared" si="42"/>
        <v>0</v>
      </c>
      <c r="M268" s="26">
        <f t="shared" si="42"/>
        <v>0</v>
      </c>
      <c r="N268" s="26">
        <f t="shared" si="42"/>
        <v>650757660</v>
      </c>
      <c r="O268" s="26">
        <f t="shared" si="42"/>
        <v>0</v>
      </c>
      <c r="P268" s="26">
        <f t="shared" si="42"/>
        <v>227074003.38999999</v>
      </c>
      <c r="Q268" s="26">
        <f t="shared" si="42"/>
        <v>0</v>
      </c>
      <c r="R268" s="26">
        <f t="shared" si="42"/>
        <v>9845216.6099999994</v>
      </c>
      <c r="S268" s="26">
        <f t="shared" si="42"/>
        <v>8745912.9499999993</v>
      </c>
      <c r="T268" s="26">
        <f t="shared" si="42"/>
        <v>0</v>
      </c>
      <c r="U268" s="26">
        <f t="shared" si="42"/>
        <v>413838440</v>
      </c>
      <c r="V268" s="26">
        <f t="shared" si="42"/>
        <v>0</v>
      </c>
      <c r="W268" s="26">
        <f t="shared" si="42"/>
        <v>413838440</v>
      </c>
      <c r="X268" s="27">
        <f t="shared" si="38"/>
        <v>1.5128852436404666E-2</v>
      </c>
      <c r="Y268" s="27">
        <f t="shared" si="39"/>
        <v>1.5128852436404666E-2</v>
      </c>
      <c r="Z268" s="27">
        <f t="shared" si="40"/>
        <v>0.34893788786135838</v>
      </c>
      <c r="AA268" s="28">
        <f t="shared" si="41"/>
        <v>0.36406674029776304</v>
      </c>
    </row>
    <row r="269" spans="1:27" outlineLevel="2" x14ac:dyDescent="0.25">
      <c r="A269" s="15" t="s">
        <v>196</v>
      </c>
      <c r="B269" s="16" t="s">
        <v>32</v>
      </c>
      <c r="C269" s="16" t="s">
        <v>67</v>
      </c>
      <c r="D269" s="16" t="s">
        <v>203</v>
      </c>
      <c r="E269" s="16"/>
      <c r="F269" s="16" t="s">
        <v>35</v>
      </c>
      <c r="G269" s="16">
        <v>1120</v>
      </c>
      <c r="H269" s="16">
        <v>3480</v>
      </c>
      <c r="I269" s="17" t="s">
        <v>204</v>
      </c>
      <c r="J269" s="18">
        <v>21529568</v>
      </c>
      <c r="K269" s="19">
        <v>21529568</v>
      </c>
      <c r="L269" s="19">
        <v>0</v>
      </c>
      <c r="M269" s="19">
        <v>0</v>
      </c>
      <c r="N269" s="19">
        <v>21529568</v>
      </c>
      <c r="O269" s="19">
        <v>0</v>
      </c>
      <c r="P269" s="19">
        <v>0</v>
      </c>
      <c r="Q269" s="19">
        <v>0</v>
      </c>
      <c r="R269" s="19">
        <v>0</v>
      </c>
      <c r="S269" s="19">
        <v>0</v>
      </c>
      <c r="T269" s="19">
        <v>9176521</v>
      </c>
      <c r="U269" s="19">
        <v>21529568</v>
      </c>
      <c r="V269" s="19">
        <v>0</v>
      </c>
      <c r="W269" s="19">
        <v>21529568</v>
      </c>
      <c r="X269" s="20">
        <f t="shared" si="38"/>
        <v>0</v>
      </c>
      <c r="Y269" s="20">
        <f t="shared" si="39"/>
        <v>0</v>
      </c>
      <c r="Z269" s="20">
        <f t="shared" si="40"/>
        <v>0</v>
      </c>
      <c r="AA269" s="21">
        <f t="shared" si="41"/>
        <v>0</v>
      </c>
    </row>
    <row r="270" spans="1:27" outlineLevel="1" x14ac:dyDescent="0.25">
      <c r="A270" s="22"/>
      <c r="B270" s="23"/>
      <c r="C270" s="23"/>
      <c r="D270" s="23" t="s">
        <v>522</v>
      </c>
      <c r="E270" s="23"/>
      <c r="F270" s="23"/>
      <c r="G270" s="23"/>
      <c r="H270" s="23"/>
      <c r="I270" s="24"/>
      <c r="J270" s="25">
        <f t="shared" ref="J270:W270" si="43">SUBTOTAL(9,J269:J269)</f>
        <v>21529568</v>
      </c>
      <c r="K270" s="26">
        <f t="shared" si="43"/>
        <v>21529568</v>
      </c>
      <c r="L270" s="26">
        <f t="shared" si="43"/>
        <v>0</v>
      </c>
      <c r="M270" s="26">
        <f t="shared" si="43"/>
        <v>0</v>
      </c>
      <c r="N270" s="26">
        <f t="shared" si="43"/>
        <v>21529568</v>
      </c>
      <c r="O270" s="26">
        <f t="shared" si="43"/>
        <v>0</v>
      </c>
      <c r="P270" s="26">
        <f t="shared" si="43"/>
        <v>0</v>
      </c>
      <c r="Q270" s="26">
        <f t="shared" si="43"/>
        <v>0</v>
      </c>
      <c r="R270" s="26">
        <f t="shared" si="43"/>
        <v>0</v>
      </c>
      <c r="S270" s="26">
        <f t="shared" si="43"/>
        <v>0</v>
      </c>
      <c r="T270" s="26">
        <f t="shared" si="43"/>
        <v>9176521</v>
      </c>
      <c r="U270" s="26">
        <f t="shared" si="43"/>
        <v>21529568</v>
      </c>
      <c r="V270" s="26">
        <f t="shared" si="43"/>
        <v>0</v>
      </c>
      <c r="W270" s="26">
        <f t="shared" si="43"/>
        <v>21529568</v>
      </c>
      <c r="X270" s="27">
        <f t="shared" si="38"/>
        <v>0</v>
      </c>
      <c r="Y270" s="27">
        <f t="shared" si="39"/>
        <v>0</v>
      </c>
      <c r="Z270" s="27">
        <f t="shared" si="40"/>
        <v>0</v>
      </c>
      <c r="AA270" s="28">
        <f t="shared" si="41"/>
        <v>0</v>
      </c>
    </row>
    <row r="271" spans="1:27" outlineLevel="2" x14ac:dyDescent="0.25">
      <c r="A271" s="15" t="s">
        <v>196</v>
      </c>
      <c r="B271" s="16" t="s">
        <v>32</v>
      </c>
      <c r="C271" s="16" t="s">
        <v>67</v>
      </c>
      <c r="D271" s="16" t="s">
        <v>205</v>
      </c>
      <c r="E271" s="16"/>
      <c r="F271" s="16" t="s">
        <v>35</v>
      </c>
      <c r="G271" s="16">
        <v>1120</v>
      </c>
      <c r="H271" s="16">
        <v>3480</v>
      </c>
      <c r="I271" s="17" t="s">
        <v>206</v>
      </c>
      <c r="J271" s="18">
        <v>185068586</v>
      </c>
      <c r="K271" s="19">
        <v>185068586</v>
      </c>
      <c r="L271" s="19">
        <v>0</v>
      </c>
      <c r="M271" s="19">
        <v>0</v>
      </c>
      <c r="N271" s="19">
        <v>185068586</v>
      </c>
      <c r="O271" s="19">
        <v>0</v>
      </c>
      <c r="P271" s="19">
        <v>10250777</v>
      </c>
      <c r="Q271" s="19">
        <v>0</v>
      </c>
      <c r="R271" s="19">
        <v>0</v>
      </c>
      <c r="S271" s="19">
        <v>0</v>
      </c>
      <c r="T271" s="19">
        <v>61438751</v>
      </c>
      <c r="U271" s="19">
        <v>174817809</v>
      </c>
      <c r="V271" s="19">
        <v>0</v>
      </c>
      <c r="W271" s="19">
        <v>174817809</v>
      </c>
      <c r="X271" s="20">
        <f t="shared" si="38"/>
        <v>0</v>
      </c>
      <c r="Y271" s="20">
        <f t="shared" si="39"/>
        <v>0</v>
      </c>
      <c r="Z271" s="20">
        <f t="shared" si="40"/>
        <v>5.5389070730783016E-2</v>
      </c>
      <c r="AA271" s="21">
        <f t="shared" si="41"/>
        <v>5.5389070730783016E-2</v>
      </c>
    </row>
    <row r="272" spans="1:27" outlineLevel="2" x14ac:dyDescent="0.25">
      <c r="A272" s="15" t="s">
        <v>317</v>
      </c>
      <c r="B272" s="16" t="s">
        <v>32</v>
      </c>
      <c r="C272" s="16" t="s">
        <v>67</v>
      </c>
      <c r="D272" s="16" t="s">
        <v>205</v>
      </c>
      <c r="E272" s="16"/>
      <c r="F272" s="16" t="s">
        <v>35</v>
      </c>
      <c r="G272" s="16">
        <v>1120</v>
      </c>
      <c r="H272" s="16">
        <v>3480</v>
      </c>
      <c r="I272" s="17" t="s">
        <v>206</v>
      </c>
      <c r="J272" s="18">
        <v>6183094516</v>
      </c>
      <c r="K272" s="19">
        <v>6183094516</v>
      </c>
      <c r="L272" s="19">
        <v>0</v>
      </c>
      <c r="M272" s="19">
        <v>0</v>
      </c>
      <c r="N272" s="19">
        <v>6183094516</v>
      </c>
      <c r="O272" s="19">
        <v>0</v>
      </c>
      <c r="P272" s="19">
        <v>141826312.97999999</v>
      </c>
      <c r="Q272" s="19">
        <v>0</v>
      </c>
      <c r="R272" s="19">
        <v>64614729.420000002</v>
      </c>
      <c r="S272" s="19">
        <v>64614729.420000002</v>
      </c>
      <c r="T272" s="19">
        <v>1339332586.5999999</v>
      </c>
      <c r="U272" s="19">
        <v>5976653473.6000004</v>
      </c>
      <c r="V272" s="19">
        <v>0</v>
      </c>
      <c r="W272" s="19">
        <v>5976653473.6000004</v>
      </c>
      <c r="X272" s="20">
        <f t="shared" si="38"/>
        <v>1.0450225085965676E-2</v>
      </c>
      <c r="Y272" s="20">
        <f t="shared" si="39"/>
        <v>1.0450225085965676E-2</v>
      </c>
      <c r="Z272" s="20">
        <f t="shared" si="40"/>
        <v>2.2937755942917564E-2</v>
      </c>
      <c r="AA272" s="21">
        <f t="shared" si="41"/>
        <v>3.338798102888324E-2</v>
      </c>
    </row>
    <row r="273" spans="1:27" outlineLevel="1" x14ac:dyDescent="0.25">
      <c r="A273" s="22"/>
      <c r="B273" s="23"/>
      <c r="C273" s="23"/>
      <c r="D273" s="23" t="s">
        <v>523</v>
      </c>
      <c r="E273" s="23"/>
      <c r="F273" s="23"/>
      <c r="G273" s="23"/>
      <c r="H273" s="23"/>
      <c r="I273" s="24"/>
      <c r="J273" s="25">
        <f t="shared" ref="J273:W273" si="44">SUBTOTAL(9,J271:J272)</f>
        <v>6368163102</v>
      </c>
      <c r="K273" s="26">
        <f t="shared" si="44"/>
        <v>6368163102</v>
      </c>
      <c r="L273" s="26">
        <f t="shared" si="44"/>
        <v>0</v>
      </c>
      <c r="M273" s="26">
        <f t="shared" si="44"/>
        <v>0</v>
      </c>
      <c r="N273" s="26">
        <f t="shared" si="44"/>
        <v>6368163102</v>
      </c>
      <c r="O273" s="26">
        <f t="shared" si="44"/>
        <v>0</v>
      </c>
      <c r="P273" s="26">
        <f t="shared" si="44"/>
        <v>152077089.97999999</v>
      </c>
      <c r="Q273" s="26">
        <f t="shared" si="44"/>
        <v>0</v>
      </c>
      <c r="R273" s="26">
        <f t="shared" si="44"/>
        <v>64614729.420000002</v>
      </c>
      <c r="S273" s="26">
        <f t="shared" si="44"/>
        <v>64614729.420000002</v>
      </c>
      <c r="T273" s="26">
        <f t="shared" si="44"/>
        <v>1400771337.5999999</v>
      </c>
      <c r="U273" s="26">
        <f t="shared" si="44"/>
        <v>6151471282.6000004</v>
      </c>
      <c r="V273" s="26">
        <f t="shared" si="44"/>
        <v>0</v>
      </c>
      <c r="W273" s="26">
        <f t="shared" si="44"/>
        <v>6151471282.6000004</v>
      </c>
      <c r="X273" s="27">
        <f t="shared" si="38"/>
        <v>1.0146525518435128E-2</v>
      </c>
      <c r="Y273" s="27">
        <f t="shared" si="39"/>
        <v>1.0146525518435128E-2</v>
      </c>
      <c r="Z273" s="27">
        <f t="shared" si="40"/>
        <v>2.3880840918197952E-2</v>
      </c>
      <c r="AA273" s="28">
        <f t="shared" si="41"/>
        <v>3.402736643663308E-2</v>
      </c>
    </row>
    <row r="274" spans="1:27" outlineLevel="2" x14ac:dyDescent="0.25">
      <c r="A274" s="15" t="s">
        <v>196</v>
      </c>
      <c r="B274" s="16" t="s">
        <v>32</v>
      </c>
      <c r="C274" s="16" t="s">
        <v>67</v>
      </c>
      <c r="D274" s="16" t="s">
        <v>207</v>
      </c>
      <c r="E274" s="16"/>
      <c r="F274" s="16" t="s">
        <v>35</v>
      </c>
      <c r="G274" s="16">
        <v>1120</v>
      </c>
      <c r="H274" s="16">
        <v>3480</v>
      </c>
      <c r="I274" s="17" t="s">
        <v>208</v>
      </c>
      <c r="J274" s="18">
        <v>11737536</v>
      </c>
      <c r="K274" s="19">
        <v>11737536</v>
      </c>
      <c r="L274" s="19">
        <v>0</v>
      </c>
      <c r="M274" s="19">
        <v>0</v>
      </c>
      <c r="N274" s="19">
        <v>11737536</v>
      </c>
      <c r="O274" s="19">
        <v>0</v>
      </c>
      <c r="P274" s="19">
        <v>2685201.81</v>
      </c>
      <c r="Q274" s="19">
        <v>0</v>
      </c>
      <c r="R274" s="19">
        <v>314798.19</v>
      </c>
      <c r="S274" s="19">
        <v>314798.19</v>
      </c>
      <c r="T274" s="19">
        <v>1312512</v>
      </c>
      <c r="U274" s="19">
        <v>8737536</v>
      </c>
      <c r="V274" s="19">
        <v>0</v>
      </c>
      <c r="W274" s="19">
        <v>8737536</v>
      </c>
      <c r="X274" s="20">
        <f t="shared" si="38"/>
        <v>2.6819784833886771E-2</v>
      </c>
      <c r="Y274" s="20">
        <f t="shared" si="39"/>
        <v>2.6819784833886771E-2</v>
      </c>
      <c r="Z274" s="20">
        <f t="shared" si="40"/>
        <v>0.2287704855601721</v>
      </c>
      <c r="AA274" s="21">
        <f t="shared" si="41"/>
        <v>0.25559027039405885</v>
      </c>
    </row>
    <row r="275" spans="1:27" outlineLevel="1" x14ac:dyDescent="0.25">
      <c r="A275" s="22"/>
      <c r="B275" s="23"/>
      <c r="C275" s="23"/>
      <c r="D275" s="23" t="s">
        <v>524</v>
      </c>
      <c r="E275" s="23"/>
      <c r="F275" s="23"/>
      <c r="G275" s="23"/>
      <c r="H275" s="23"/>
      <c r="I275" s="24"/>
      <c r="J275" s="25">
        <f t="shared" ref="J275:W275" si="45">SUBTOTAL(9,J274:J274)</f>
        <v>11737536</v>
      </c>
      <c r="K275" s="26">
        <f t="shared" si="45"/>
        <v>11737536</v>
      </c>
      <c r="L275" s="26">
        <f t="shared" si="45"/>
        <v>0</v>
      </c>
      <c r="M275" s="26">
        <f t="shared" si="45"/>
        <v>0</v>
      </c>
      <c r="N275" s="26">
        <f t="shared" si="45"/>
        <v>11737536</v>
      </c>
      <c r="O275" s="26">
        <f t="shared" si="45"/>
        <v>0</v>
      </c>
      <c r="P275" s="26">
        <f t="shared" si="45"/>
        <v>2685201.81</v>
      </c>
      <c r="Q275" s="26">
        <f t="shared" si="45"/>
        <v>0</v>
      </c>
      <c r="R275" s="26">
        <f t="shared" si="45"/>
        <v>314798.19</v>
      </c>
      <c r="S275" s="26">
        <f t="shared" si="45"/>
        <v>314798.19</v>
      </c>
      <c r="T275" s="26">
        <f t="shared" si="45"/>
        <v>1312512</v>
      </c>
      <c r="U275" s="26">
        <f t="shared" si="45"/>
        <v>8737536</v>
      </c>
      <c r="V275" s="26">
        <f t="shared" si="45"/>
        <v>0</v>
      </c>
      <c r="W275" s="26">
        <f t="shared" si="45"/>
        <v>8737536</v>
      </c>
      <c r="X275" s="27">
        <f t="shared" si="38"/>
        <v>2.6819784833886771E-2</v>
      </c>
      <c r="Y275" s="27">
        <f t="shared" si="39"/>
        <v>2.6819784833886771E-2</v>
      </c>
      <c r="Z275" s="27">
        <f t="shared" si="40"/>
        <v>0.2287704855601721</v>
      </c>
      <c r="AA275" s="28">
        <f t="shared" si="41"/>
        <v>0.25559027039405885</v>
      </c>
    </row>
    <row r="276" spans="1:27" outlineLevel="2" x14ac:dyDescent="0.25">
      <c r="A276" s="15" t="s">
        <v>31</v>
      </c>
      <c r="B276" s="16" t="s">
        <v>32</v>
      </c>
      <c r="C276" s="16" t="s">
        <v>67</v>
      </c>
      <c r="D276" s="16" t="s">
        <v>68</v>
      </c>
      <c r="E276" s="16"/>
      <c r="F276" s="16" t="s">
        <v>35</v>
      </c>
      <c r="G276" s="16">
        <v>1120</v>
      </c>
      <c r="H276" s="16">
        <v>3480</v>
      </c>
      <c r="I276" s="17" t="s">
        <v>69</v>
      </c>
      <c r="J276" s="18">
        <v>93674210</v>
      </c>
      <c r="K276" s="19">
        <v>93674210</v>
      </c>
      <c r="L276" s="19">
        <v>0</v>
      </c>
      <c r="M276" s="19">
        <v>0</v>
      </c>
      <c r="N276" s="19">
        <v>93674210</v>
      </c>
      <c r="O276" s="19">
        <v>0</v>
      </c>
      <c r="P276" s="19">
        <v>9142148.6099999994</v>
      </c>
      <c r="Q276" s="19">
        <v>0</v>
      </c>
      <c r="R276" s="19">
        <v>0</v>
      </c>
      <c r="S276" s="19">
        <v>0</v>
      </c>
      <c r="T276" s="19">
        <v>13207855.390000001</v>
      </c>
      <c r="U276" s="19">
        <v>84532061.390000001</v>
      </c>
      <c r="V276" s="19">
        <v>0</v>
      </c>
      <c r="W276" s="19">
        <v>84532061.390000001</v>
      </c>
      <c r="X276" s="20">
        <f t="shared" si="38"/>
        <v>0</v>
      </c>
      <c r="Y276" s="20">
        <f t="shared" si="39"/>
        <v>0</v>
      </c>
      <c r="Z276" s="20">
        <f t="shared" si="40"/>
        <v>9.7595150362090044E-2</v>
      </c>
      <c r="AA276" s="21">
        <f t="shared" si="41"/>
        <v>9.7595150362090044E-2</v>
      </c>
    </row>
    <row r="277" spans="1:27" outlineLevel="2" x14ac:dyDescent="0.25">
      <c r="A277" s="15" t="s">
        <v>196</v>
      </c>
      <c r="B277" s="16" t="s">
        <v>32</v>
      </c>
      <c r="C277" s="16" t="s">
        <v>67</v>
      </c>
      <c r="D277" s="16" t="s">
        <v>68</v>
      </c>
      <c r="E277" s="16"/>
      <c r="F277" s="16" t="s">
        <v>35</v>
      </c>
      <c r="G277" s="16">
        <v>1120</v>
      </c>
      <c r="H277" s="16">
        <v>3480</v>
      </c>
      <c r="I277" s="17" t="s">
        <v>69</v>
      </c>
      <c r="J277" s="18">
        <v>69401398</v>
      </c>
      <c r="K277" s="19">
        <v>69401398</v>
      </c>
      <c r="L277" s="19">
        <v>0</v>
      </c>
      <c r="M277" s="19">
        <v>0</v>
      </c>
      <c r="N277" s="19">
        <v>69401398</v>
      </c>
      <c r="O277" s="19">
        <v>0</v>
      </c>
      <c r="P277" s="19">
        <v>11118070</v>
      </c>
      <c r="Q277" s="19">
        <v>587600</v>
      </c>
      <c r="R277" s="19">
        <v>202620.3</v>
      </c>
      <c r="S277" s="19">
        <v>202620.3</v>
      </c>
      <c r="T277" s="19">
        <v>6363846.7000000002</v>
      </c>
      <c r="U277" s="19">
        <v>57493107.700000003</v>
      </c>
      <c r="V277" s="19">
        <v>0</v>
      </c>
      <c r="W277" s="19">
        <v>57493107.700000003</v>
      </c>
      <c r="X277" s="20">
        <f t="shared" si="38"/>
        <v>2.9195420530289604E-3</v>
      </c>
      <c r="Y277" s="20">
        <f t="shared" si="39"/>
        <v>2.9195420530289604E-3</v>
      </c>
      <c r="Z277" s="20">
        <f t="shared" si="40"/>
        <v>0.16866619891432158</v>
      </c>
      <c r="AA277" s="21">
        <f t="shared" si="41"/>
        <v>0.17158574096735055</v>
      </c>
    </row>
    <row r="278" spans="1:27" outlineLevel="2" x14ac:dyDescent="0.25">
      <c r="A278" s="15" t="s">
        <v>270</v>
      </c>
      <c r="B278" s="16" t="s">
        <v>271</v>
      </c>
      <c r="C278" s="16" t="s">
        <v>67</v>
      </c>
      <c r="D278" s="16" t="s">
        <v>68</v>
      </c>
      <c r="E278" s="16"/>
      <c r="F278" s="16" t="s">
        <v>35</v>
      </c>
      <c r="G278" s="16">
        <v>1120</v>
      </c>
      <c r="H278" s="16">
        <v>3480</v>
      </c>
      <c r="I278" s="17" t="s">
        <v>69</v>
      </c>
      <c r="J278" s="18">
        <v>250000</v>
      </c>
      <c r="K278" s="19">
        <v>250000</v>
      </c>
      <c r="L278" s="19">
        <v>0</v>
      </c>
      <c r="M278" s="19">
        <v>0</v>
      </c>
      <c r="N278" s="19">
        <v>250000</v>
      </c>
      <c r="O278" s="19">
        <v>0</v>
      </c>
      <c r="P278" s="19">
        <v>0</v>
      </c>
      <c r="Q278" s="19">
        <v>0</v>
      </c>
      <c r="R278" s="19">
        <v>0</v>
      </c>
      <c r="S278" s="19">
        <v>0</v>
      </c>
      <c r="T278" s="19">
        <v>62500</v>
      </c>
      <c r="U278" s="19">
        <v>250000</v>
      </c>
      <c r="V278" s="19">
        <v>0</v>
      </c>
      <c r="W278" s="19">
        <v>250000</v>
      </c>
      <c r="X278" s="20">
        <f t="shared" si="38"/>
        <v>0</v>
      </c>
      <c r="Y278" s="20">
        <f t="shared" si="39"/>
        <v>0</v>
      </c>
      <c r="Z278" s="20">
        <f t="shared" si="40"/>
        <v>0</v>
      </c>
      <c r="AA278" s="21">
        <f t="shared" si="41"/>
        <v>0</v>
      </c>
    </row>
    <row r="279" spans="1:27" outlineLevel="2" x14ac:dyDescent="0.25">
      <c r="A279" s="15" t="s">
        <v>339</v>
      </c>
      <c r="B279" s="16" t="s">
        <v>32</v>
      </c>
      <c r="C279" s="16" t="s">
        <v>67</v>
      </c>
      <c r="D279" s="16" t="s">
        <v>68</v>
      </c>
      <c r="E279" s="16"/>
      <c r="F279" s="16" t="s">
        <v>35</v>
      </c>
      <c r="G279" s="16">
        <v>1120</v>
      </c>
      <c r="H279" s="16">
        <v>3480</v>
      </c>
      <c r="I279" s="17" t="s">
        <v>69</v>
      </c>
      <c r="J279" s="18">
        <v>282000</v>
      </c>
      <c r="K279" s="19">
        <v>282000</v>
      </c>
      <c r="L279" s="19">
        <v>0</v>
      </c>
      <c r="M279" s="19">
        <v>0</v>
      </c>
      <c r="N279" s="19">
        <v>282000</v>
      </c>
      <c r="O279" s="19">
        <v>0</v>
      </c>
      <c r="P279" s="19">
        <v>0</v>
      </c>
      <c r="Q279" s="19">
        <v>0</v>
      </c>
      <c r="R279" s="19">
        <v>0</v>
      </c>
      <c r="S279" s="19">
        <v>0</v>
      </c>
      <c r="T279" s="19">
        <v>0</v>
      </c>
      <c r="U279" s="19">
        <v>282000</v>
      </c>
      <c r="V279" s="19">
        <v>0</v>
      </c>
      <c r="W279" s="19">
        <v>282000</v>
      </c>
      <c r="X279" s="20">
        <f t="shared" si="38"/>
        <v>0</v>
      </c>
      <c r="Y279" s="20">
        <f t="shared" si="39"/>
        <v>0</v>
      </c>
      <c r="Z279" s="20">
        <f t="shared" si="40"/>
        <v>0</v>
      </c>
      <c r="AA279" s="21">
        <f t="shared" si="41"/>
        <v>0</v>
      </c>
    </row>
    <row r="280" spans="1:27" outlineLevel="1" x14ac:dyDescent="0.25">
      <c r="A280" s="22"/>
      <c r="B280" s="23"/>
      <c r="C280" s="23"/>
      <c r="D280" s="23" t="s">
        <v>525</v>
      </c>
      <c r="E280" s="23"/>
      <c r="F280" s="23"/>
      <c r="G280" s="23"/>
      <c r="H280" s="23"/>
      <c r="I280" s="24"/>
      <c r="J280" s="25">
        <f t="shared" ref="J280:W280" si="46">SUBTOTAL(9,J276:J279)</f>
        <v>163607608</v>
      </c>
      <c r="K280" s="26">
        <f t="shared" si="46"/>
        <v>163607608</v>
      </c>
      <c r="L280" s="26">
        <f t="shared" si="46"/>
        <v>0</v>
      </c>
      <c r="M280" s="26">
        <f t="shared" si="46"/>
        <v>0</v>
      </c>
      <c r="N280" s="26">
        <f t="shared" si="46"/>
        <v>163607608</v>
      </c>
      <c r="O280" s="26">
        <f t="shared" si="46"/>
        <v>0</v>
      </c>
      <c r="P280" s="26">
        <f t="shared" si="46"/>
        <v>20260218.609999999</v>
      </c>
      <c r="Q280" s="26">
        <f t="shared" si="46"/>
        <v>587600</v>
      </c>
      <c r="R280" s="26">
        <f t="shared" si="46"/>
        <v>202620.3</v>
      </c>
      <c r="S280" s="26">
        <f t="shared" si="46"/>
        <v>202620.3</v>
      </c>
      <c r="T280" s="26">
        <f t="shared" si="46"/>
        <v>19634202.09</v>
      </c>
      <c r="U280" s="26">
        <f t="shared" si="46"/>
        <v>142557169.09</v>
      </c>
      <c r="V280" s="26">
        <f t="shared" si="46"/>
        <v>0</v>
      </c>
      <c r="W280" s="26">
        <f t="shared" si="46"/>
        <v>142557169.09</v>
      </c>
      <c r="X280" s="27">
        <f t="shared" si="38"/>
        <v>1.238452798600906E-3</v>
      </c>
      <c r="Y280" s="27">
        <f t="shared" si="39"/>
        <v>1.238452798600906E-3</v>
      </c>
      <c r="Z280" s="27">
        <f t="shared" si="40"/>
        <v>0.12742572833165558</v>
      </c>
      <c r="AA280" s="28">
        <f t="shared" si="41"/>
        <v>0.12866418113025649</v>
      </c>
    </row>
    <row r="281" spans="1:27" outlineLevel="2" x14ac:dyDescent="0.25">
      <c r="A281" s="15" t="s">
        <v>31</v>
      </c>
      <c r="B281" s="16" t="s">
        <v>32</v>
      </c>
      <c r="C281" s="16" t="s">
        <v>67</v>
      </c>
      <c r="D281" s="16" t="s">
        <v>70</v>
      </c>
      <c r="E281" s="16"/>
      <c r="F281" s="16" t="s">
        <v>35</v>
      </c>
      <c r="G281" s="16">
        <v>1120</v>
      </c>
      <c r="H281" s="16">
        <v>3480</v>
      </c>
      <c r="I281" s="17" t="s">
        <v>71</v>
      </c>
      <c r="J281" s="18">
        <v>342936</v>
      </c>
      <c r="K281" s="19">
        <v>342936</v>
      </c>
      <c r="L281" s="19">
        <v>0</v>
      </c>
      <c r="M281" s="19">
        <v>0</v>
      </c>
      <c r="N281" s="19">
        <v>342936</v>
      </c>
      <c r="O281" s="19">
        <v>0</v>
      </c>
      <c r="P281" s="19">
        <v>0</v>
      </c>
      <c r="Q281" s="19">
        <v>0</v>
      </c>
      <c r="R281" s="19">
        <v>0</v>
      </c>
      <c r="S281" s="19">
        <v>0</v>
      </c>
      <c r="T281" s="19">
        <v>0</v>
      </c>
      <c r="U281" s="19">
        <v>342936</v>
      </c>
      <c r="V281" s="19">
        <v>0</v>
      </c>
      <c r="W281" s="19">
        <v>342936</v>
      </c>
      <c r="X281" s="20">
        <f t="shared" si="38"/>
        <v>0</v>
      </c>
      <c r="Y281" s="20">
        <f t="shared" si="39"/>
        <v>0</v>
      </c>
      <c r="Z281" s="20">
        <f t="shared" si="40"/>
        <v>0</v>
      </c>
      <c r="AA281" s="21">
        <f t="shared" si="41"/>
        <v>0</v>
      </c>
    </row>
    <row r="282" spans="1:27" outlineLevel="1" x14ac:dyDescent="0.25">
      <c r="A282" s="22"/>
      <c r="B282" s="23"/>
      <c r="C282" s="23"/>
      <c r="D282" s="23" t="s">
        <v>526</v>
      </c>
      <c r="E282" s="23"/>
      <c r="F282" s="23"/>
      <c r="G282" s="23"/>
      <c r="H282" s="23"/>
      <c r="I282" s="24"/>
      <c r="J282" s="25">
        <f t="shared" ref="J282:W282" si="47">SUBTOTAL(9,J281:J281)</f>
        <v>342936</v>
      </c>
      <c r="K282" s="26">
        <f t="shared" si="47"/>
        <v>342936</v>
      </c>
      <c r="L282" s="26">
        <f t="shared" si="47"/>
        <v>0</v>
      </c>
      <c r="M282" s="26">
        <f t="shared" si="47"/>
        <v>0</v>
      </c>
      <c r="N282" s="26">
        <f t="shared" si="47"/>
        <v>342936</v>
      </c>
      <c r="O282" s="26">
        <f t="shared" si="47"/>
        <v>0</v>
      </c>
      <c r="P282" s="26">
        <f t="shared" si="47"/>
        <v>0</v>
      </c>
      <c r="Q282" s="26">
        <f t="shared" si="47"/>
        <v>0</v>
      </c>
      <c r="R282" s="26">
        <f t="shared" si="47"/>
        <v>0</v>
      </c>
      <c r="S282" s="26">
        <f t="shared" si="47"/>
        <v>0</v>
      </c>
      <c r="T282" s="26">
        <f t="shared" si="47"/>
        <v>0</v>
      </c>
      <c r="U282" s="26">
        <f t="shared" si="47"/>
        <v>342936</v>
      </c>
      <c r="V282" s="26">
        <f t="shared" si="47"/>
        <v>0</v>
      </c>
      <c r="W282" s="26">
        <f t="shared" si="47"/>
        <v>342936</v>
      </c>
      <c r="X282" s="27">
        <f t="shared" si="38"/>
        <v>0</v>
      </c>
      <c r="Y282" s="27">
        <f t="shared" si="39"/>
        <v>0</v>
      </c>
      <c r="Z282" s="27">
        <f t="shared" si="40"/>
        <v>0</v>
      </c>
      <c r="AA282" s="28">
        <f t="shared" si="41"/>
        <v>0</v>
      </c>
    </row>
    <row r="283" spans="1:27" outlineLevel="2" x14ac:dyDescent="0.25">
      <c r="A283" s="15" t="s">
        <v>31</v>
      </c>
      <c r="B283" s="16" t="s">
        <v>32</v>
      </c>
      <c r="C283" s="16" t="s">
        <v>67</v>
      </c>
      <c r="D283" s="16" t="s">
        <v>72</v>
      </c>
      <c r="E283" s="16"/>
      <c r="F283" s="16" t="s">
        <v>35</v>
      </c>
      <c r="G283" s="16">
        <v>1120</v>
      </c>
      <c r="H283" s="16">
        <v>3480</v>
      </c>
      <c r="I283" s="17" t="s">
        <v>73</v>
      </c>
      <c r="J283" s="18">
        <v>5680000</v>
      </c>
      <c r="K283" s="19">
        <v>5680000</v>
      </c>
      <c r="L283" s="19">
        <v>0</v>
      </c>
      <c r="M283" s="19">
        <v>0</v>
      </c>
      <c r="N283" s="19">
        <v>5680000</v>
      </c>
      <c r="O283" s="19">
        <v>10735.01</v>
      </c>
      <c r="P283" s="19">
        <v>0</v>
      </c>
      <c r="Q283" s="19">
        <v>0</v>
      </c>
      <c r="R283" s="19">
        <v>0</v>
      </c>
      <c r="S283" s="19">
        <v>0</v>
      </c>
      <c r="T283" s="19">
        <v>2317264.9900000002</v>
      </c>
      <c r="U283" s="19">
        <v>5669264.9900000002</v>
      </c>
      <c r="V283" s="19">
        <v>0</v>
      </c>
      <c r="W283" s="19">
        <v>5669264.9900000002</v>
      </c>
      <c r="X283" s="20">
        <f t="shared" si="38"/>
        <v>0</v>
      </c>
      <c r="Y283" s="20">
        <f t="shared" si="39"/>
        <v>0</v>
      </c>
      <c r="Z283" s="20">
        <f t="shared" si="40"/>
        <v>1.8899665492957747E-3</v>
      </c>
      <c r="AA283" s="21">
        <f t="shared" si="41"/>
        <v>1.8899665492957747E-3</v>
      </c>
    </row>
    <row r="284" spans="1:27" outlineLevel="2" x14ac:dyDescent="0.25">
      <c r="A284" s="15" t="s">
        <v>270</v>
      </c>
      <c r="B284" s="16" t="s">
        <v>271</v>
      </c>
      <c r="C284" s="16" t="s">
        <v>67</v>
      </c>
      <c r="D284" s="16" t="s">
        <v>72</v>
      </c>
      <c r="E284" s="16"/>
      <c r="F284" s="16" t="s">
        <v>35</v>
      </c>
      <c r="G284" s="16">
        <v>1120</v>
      </c>
      <c r="H284" s="16">
        <v>3480</v>
      </c>
      <c r="I284" s="17" t="s">
        <v>73</v>
      </c>
      <c r="J284" s="18">
        <v>100000</v>
      </c>
      <c r="K284" s="19">
        <v>100000</v>
      </c>
      <c r="L284" s="19">
        <v>0</v>
      </c>
      <c r="M284" s="19">
        <v>0</v>
      </c>
      <c r="N284" s="19">
        <v>100000</v>
      </c>
      <c r="O284" s="19">
        <v>0</v>
      </c>
      <c r="P284" s="19">
        <v>0</v>
      </c>
      <c r="Q284" s="19">
        <v>0</v>
      </c>
      <c r="R284" s="19">
        <v>0</v>
      </c>
      <c r="S284" s="19">
        <v>0</v>
      </c>
      <c r="T284" s="19">
        <v>25000</v>
      </c>
      <c r="U284" s="19">
        <v>100000</v>
      </c>
      <c r="V284" s="19">
        <v>0</v>
      </c>
      <c r="W284" s="19">
        <v>100000</v>
      </c>
      <c r="X284" s="20">
        <f t="shared" si="38"/>
        <v>0</v>
      </c>
      <c r="Y284" s="20">
        <f t="shared" si="39"/>
        <v>0</v>
      </c>
      <c r="Z284" s="20">
        <f t="shared" si="40"/>
        <v>0</v>
      </c>
      <c r="AA284" s="21">
        <f t="shared" si="41"/>
        <v>0</v>
      </c>
    </row>
    <row r="285" spans="1:27" outlineLevel="2" x14ac:dyDescent="0.25">
      <c r="A285" s="15" t="s">
        <v>270</v>
      </c>
      <c r="B285" s="16" t="s">
        <v>275</v>
      </c>
      <c r="C285" s="16" t="s">
        <v>67</v>
      </c>
      <c r="D285" s="16" t="s">
        <v>72</v>
      </c>
      <c r="E285" s="16"/>
      <c r="F285" s="16" t="s">
        <v>35</v>
      </c>
      <c r="G285" s="16">
        <v>1120</v>
      </c>
      <c r="H285" s="16">
        <v>3480</v>
      </c>
      <c r="I285" s="17" t="s">
        <v>73</v>
      </c>
      <c r="J285" s="18">
        <v>15000000</v>
      </c>
      <c r="K285" s="19">
        <v>15000000</v>
      </c>
      <c r="L285" s="19">
        <v>0</v>
      </c>
      <c r="M285" s="19">
        <v>0</v>
      </c>
      <c r="N285" s="19">
        <v>15000000</v>
      </c>
      <c r="O285" s="19">
        <v>0</v>
      </c>
      <c r="P285" s="19">
        <v>0</v>
      </c>
      <c r="Q285" s="19">
        <v>0</v>
      </c>
      <c r="R285" s="19">
        <v>0</v>
      </c>
      <c r="S285" s="19">
        <v>0</v>
      </c>
      <c r="T285" s="19">
        <v>15000000</v>
      </c>
      <c r="U285" s="19">
        <v>15000000</v>
      </c>
      <c r="V285" s="19">
        <v>0</v>
      </c>
      <c r="W285" s="19">
        <v>15000000</v>
      </c>
      <c r="X285" s="20">
        <f t="shared" si="38"/>
        <v>0</v>
      </c>
      <c r="Y285" s="20">
        <f t="shared" si="39"/>
        <v>0</v>
      </c>
      <c r="Z285" s="20">
        <f t="shared" si="40"/>
        <v>0</v>
      </c>
      <c r="AA285" s="21">
        <f t="shared" si="41"/>
        <v>0</v>
      </c>
    </row>
    <row r="286" spans="1:27" outlineLevel="2" x14ac:dyDescent="0.25">
      <c r="A286" s="15" t="s">
        <v>317</v>
      </c>
      <c r="B286" s="16" t="s">
        <v>32</v>
      </c>
      <c r="C286" s="16" t="s">
        <v>67</v>
      </c>
      <c r="D286" s="16" t="s">
        <v>72</v>
      </c>
      <c r="E286" s="16"/>
      <c r="F286" s="16" t="s">
        <v>35</v>
      </c>
      <c r="G286" s="16">
        <v>1120</v>
      </c>
      <c r="H286" s="16">
        <v>3480</v>
      </c>
      <c r="I286" s="17" t="s">
        <v>73</v>
      </c>
      <c r="J286" s="18">
        <v>8000000</v>
      </c>
      <c r="K286" s="19">
        <v>8000000</v>
      </c>
      <c r="L286" s="19">
        <v>0</v>
      </c>
      <c r="M286" s="19">
        <v>0</v>
      </c>
      <c r="N286" s="19">
        <v>8000000</v>
      </c>
      <c r="O286" s="19">
        <v>0</v>
      </c>
      <c r="P286" s="19">
        <v>0</v>
      </c>
      <c r="Q286" s="19">
        <v>0</v>
      </c>
      <c r="R286" s="19">
        <v>0</v>
      </c>
      <c r="S286" s="19">
        <v>0</v>
      </c>
      <c r="T286" s="19">
        <v>2000000</v>
      </c>
      <c r="U286" s="19">
        <v>8000000</v>
      </c>
      <c r="V286" s="19">
        <v>0</v>
      </c>
      <c r="W286" s="19">
        <v>8000000</v>
      </c>
      <c r="X286" s="20">
        <f t="shared" si="38"/>
        <v>0</v>
      </c>
      <c r="Y286" s="20">
        <f t="shared" si="39"/>
        <v>0</v>
      </c>
      <c r="Z286" s="20">
        <f t="shared" si="40"/>
        <v>0</v>
      </c>
      <c r="AA286" s="21">
        <f t="shared" si="41"/>
        <v>0</v>
      </c>
    </row>
    <row r="287" spans="1:27" outlineLevel="2" x14ac:dyDescent="0.25">
      <c r="A287" s="15" t="s">
        <v>332</v>
      </c>
      <c r="B287" s="16" t="s">
        <v>32</v>
      </c>
      <c r="C287" s="16" t="s">
        <v>67</v>
      </c>
      <c r="D287" s="16" t="s">
        <v>72</v>
      </c>
      <c r="E287" s="16"/>
      <c r="F287" s="16" t="s">
        <v>35</v>
      </c>
      <c r="G287" s="16">
        <v>1120</v>
      </c>
      <c r="H287" s="16">
        <v>3480</v>
      </c>
      <c r="I287" s="17" t="s">
        <v>73</v>
      </c>
      <c r="J287" s="18">
        <v>665996710</v>
      </c>
      <c r="K287" s="19">
        <v>665996710</v>
      </c>
      <c r="L287" s="19">
        <v>0</v>
      </c>
      <c r="M287" s="19">
        <v>0</v>
      </c>
      <c r="N287" s="19">
        <v>665996710</v>
      </c>
      <c r="O287" s="19">
        <v>0</v>
      </c>
      <c r="P287" s="19">
        <v>17424994.800000001</v>
      </c>
      <c r="Q287" s="19">
        <v>0</v>
      </c>
      <c r="R287" s="19">
        <v>46693671.07</v>
      </c>
      <c r="S287" s="19">
        <v>46693671.07</v>
      </c>
      <c r="T287" s="19">
        <v>97619943.129999995</v>
      </c>
      <c r="U287" s="19">
        <v>601878044.13</v>
      </c>
      <c r="V287" s="19">
        <v>0</v>
      </c>
      <c r="W287" s="19">
        <v>601878044.13</v>
      </c>
      <c r="X287" s="20">
        <f t="shared" si="38"/>
        <v>7.0110963566171372E-2</v>
      </c>
      <c r="Y287" s="20">
        <f t="shared" si="39"/>
        <v>7.0110963566171372E-2</v>
      </c>
      <c r="Z287" s="20">
        <f t="shared" si="40"/>
        <v>2.616378510338287E-2</v>
      </c>
      <c r="AA287" s="21">
        <f t="shared" si="41"/>
        <v>9.6274748669554239E-2</v>
      </c>
    </row>
    <row r="288" spans="1:27" outlineLevel="2" x14ac:dyDescent="0.25">
      <c r="A288" s="15" t="s">
        <v>339</v>
      </c>
      <c r="B288" s="16" t="s">
        <v>32</v>
      </c>
      <c r="C288" s="16" t="s">
        <v>67</v>
      </c>
      <c r="D288" s="16" t="s">
        <v>72</v>
      </c>
      <c r="E288" s="16"/>
      <c r="F288" s="16" t="s">
        <v>35</v>
      </c>
      <c r="G288" s="16">
        <v>1120</v>
      </c>
      <c r="H288" s="16">
        <v>3480</v>
      </c>
      <c r="I288" s="17" t="s">
        <v>73</v>
      </c>
      <c r="J288" s="18">
        <v>4465000</v>
      </c>
      <c r="K288" s="19">
        <v>4465000</v>
      </c>
      <c r="L288" s="19">
        <v>0</v>
      </c>
      <c r="M288" s="19">
        <v>0</v>
      </c>
      <c r="N288" s="19">
        <v>4465000</v>
      </c>
      <c r="O288" s="19">
        <v>0</v>
      </c>
      <c r="P288" s="19">
        <v>0</v>
      </c>
      <c r="Q288" s="19">
        <v>0</v>
      </c>
      <c r="R288" s="19">
        <v>0</v>
      </c>
      <c r="S288" s="19">
        <v>0</v>
      </c>
      <c r="T288" s="19">
        <v>0</v>
      </c>
      <c r="U288" s="19">
        <v>4465000</v>
      </c>
      <c r="V288" s="19">
        <v>0</v>
      </c>
      <c r="W288" s="19">
        <v>4465000</v>
      </c>
      <c r="X288" s="20">
        <f t="shared" si="38"/>
        <v>0</v>
      </c>
      <c r="Y288" s="20">
        <f t="shared" si="39"/>
        <v>0</v>
      </c>
      <c r="Z288" s="20">
        <f t="shared" si="40"/>
        <v>0</v>
      </c>
      <c r="AA288" s="21">
        <f t="shared" si="41"/>
        <v>0</v>
      </c>
    </row>
    <row r="289" spans="1:27" outlineLevel="1" x14ac:dyDescent="0.25">
      <c r="A289" s="22"/>
      <c r="B289" s="23"/>
      <c r="C289" s="23"/>
      <c r="D289" s="23" t="s">
        <v>527</v>
      </c>
      <c r="E289" s="23"/>
      <c r="F289" s="23"/>
      <c r="G289" s="23"/>
      <c r="H289" s="23"/>
      <c r="I289" s="24"/>
      <c r="J289" s="25">
        <f t="shared" ref="J289:W289" si="48">SUBTOTAL(9,J283:J288)</f>
        <v>699241710</v>
      </c>
      <c r="K289" s="26">
        <f t="shared" si="48"/>
        <v>699241710</v>
      </c>
      <c r="L289" s="26">
        <f t="shared" si="48"/>
        <v>0</v>
      </c>
      <c r="M289" s="26">
        <f t="shared" si="48"/>
        <v>0</v>
      </c>
      <c r="N289" s="26">
        <f t="shared" si="48"/>
        <v>699241710</v>
      </c>
      <c r="O289" s="26">
        <f t="shared" si="48"/>
        <v>10735.01</v>
      </c>
      <c r="P289" s="26">
        <f t="shared" si="48"/>
        <v>17424994.800000001</v>
      </c>
      <c r="Q289" s="26">
        <f t="shared" si="48"/>
        <v>0</v>
      </c>
      <c r="R289" s="26">
        <f t="shared" si="48"/>
        <v>46693671.07</v>
      </c>
      <c r="S289" s="26">
        <f t="shared" si="48"/>
        <v>46693671.07</v>
      </c>
      <c r="T289" s="26">
        <f t="shared" si="48"/>
        <v>116962208.12</v>
      </c>
      <c r="U289" s="26">
        <f t="shared" si="48"/>
        <v>635112309.12</v>
      </c>
      <c r="V289" s="26">
        <f t="shared" si="48"/>
        <v>0</v>
      </c>
      <c r="W289" s="26">
        <f t="shared" si="48"/>
        <v>635112309.12</v>
      </c>
      <c r="X289" s="27">
        <f t="shared" si="38"/>
        <v>6.677758263304974E-2</v>
      </c>
      <c r="Y289" s="27">
        <f t="shared" si="39"/>
        <v>6.677758263304974E-2</v>
      </c>
      <c r="Z289" s="27">
        <f t="shared" si="40"/>
        <v>2.4935197029364857E-2</v>
      </c>
      <c r="AA289" s="28">
        <f t="shared" si="41"/>
        <v>9.171277966241459E-2</v>
      </c>
    </row>
    <row r="290" spans="1:27" outlineLevel="2" x14ac:dyDescent="0.25">
      <c r="A290" s="15" t="s">
        <v>196</v>
      </c>
      <c r="B290" s="16" t="s">
        <v>32</v>
      </c>
      <c r="C290" s="16" t="s">
        <v>67</v>
      </c>
      <c r="D290" s="16" t="s">
        <v>209</v>
      </c>
      <c r="E290" s="16"/>
      <c r="F290" s="16" t="s">
        <v>35</v>
      </c>
      <c r="G290" s="16">
        <v>1120</v>
      </c>
      <c r="H290" s="16">
        <v>3480</v>
      </c>
      <c r="I290" s="17" t="s">
        <v>210</v>
      </c>
      <c r="J290" s="18">
        <v>1250000</v>
      </c>
      <c r="K290" s="19">
        <v>1250000</v>
      </c>
      <c r="L290" s="19">
        <v>0</v>
      </c>
      <c r="M290" s="19">
        <v>0</v>
      </c>
      <c r="N290" s="19">
        <v>1250000</v>
      </c>
      <c r="O290" s="19">
        <v>0</v>
      </c>
      <c r="P290" s="19">
        <v>0</v>
      </c>
      <c r="Q290" s="19">
        <v>0</v>
      </c>
      <c r="R290" s="19">
        <v>0</v>
      </c>
      <c r="S290" s="19">
        <v>0</v>
      </c>
      <c r="T290" s="19">
        <v>1250000</v>
      </c>
      <c r="U290" s="19">
        <v>1250000</v>
      </c>
      <c r="V290" s="19">
        <v>0</v>
      </c>
      <c r="W290" s="19">
        <v>1250000</v>
      </c>
      <c r="X290" s="20">
        <f t="shared" si="38"/>
        <v>0</v>
      </c>
      <c r="Y290" s="20">
        <f t="shared" si="39"/>
        <v>0</v>
      </c>
      <c r="Z290" s="20">
        <f t="shared" si="40"/>
        <v>0</v>
      </c>
      <c r="AA290" s="21">
        <f t="shared" si="41"/>
        <v>0</v>
      </c>
    </row>
    <row r="291" spans="1:27" outlineLevel="1" x14ac:dyDescent="0.25">
      <c r="A291" s="22"/>
      <c r="B291" s="23"/>
      <c r="C291" s="23"/>
      <c r="D291" s="23" t="s">
        <v>528</v>
      </c>
      <c r="E291" s="23"/>
      <c r="F291" s="23"/>
      <c r="G291" s="23"/>
      <c r="H291" s="23"/>
      <c r="I291" s="24"/>
      <c r="J291" s="25">
        <f t="shared" ref="J291:W291" si="49">SUBTOTAL(9,J290:J290)</f>
        <v>1250000</v>
      </c>
      <c r="K291" s="26">
        <f t="shared" si="49"/>
        <v>1250000</v>
      </c>
      <c r="L291" s="26">
        <f t="shared" si="49"/>
        <v>0</v>
      </c>
      <c r="M291" s="26">
        <f t="shared" si="49"/>
        <v>0</v>
      </c>
      <c r="N291" s="26">
        <f t="shared" si="49"/>
        <v>1250000</v>
      </c>
      <c r="O291" s="26">
        <f t="shared" si="49"/>
        <v>0</v>
      </c>
      <c r="P291" s="26">
        <f t="shared" si="49"/>
        <v>0</v>
      </c>
      <c r="Q291" s="26">
        <f t="shared" si="49"/>
        <v>0</v>
      </c>
      <c r="R291" s="26">
        <f t="shared" si="49"/>
        <v>0</v>
      </c>
      <c r="S291" s="26">
        <f t="shared" si="49"/>
        <v>0</v>
      </c>
      <c r="T291" s="26">
        <f t="shared" si="49"/>
        <v>1250000</v>
      </c>
      <c r="U291" s="26">
        <f t="shared" si="49"/>
        <v>1250000</v>
      </c>
      <c r="V291" s="26">
        <f t="shared" si="49"/>
        <v>0</v>
      </c>
      <c r="W291" s="26">
        <f t="shared" si="49"/>
        <v>1250000</v>
      </c>
      <c r="X291" s="27">
        <f t="shared" si="38"/>
        <v>0</v>
      </c>
      <c r="Y291" s="27">
        <f t="shared" si="39"/>
        <v>0</v>
      </c>
      <c r="Z291" s="27">
        <f t="shared" si="40"/>
        <v>0</v>
      </c>
      <c r="AA291" s="28">
        <f t="shared" si="41"/>
        <v>0</v>
      </c>
    </row>
    <row r="292" spans="1:27" ht="30" outlineLevel="2" x14ac:dyDescent="0.25">
      <c r="A292" s="15" t="s">
        <v>196</v>
      </c>
      <c r="B292" s="16" t="s">
        <v>32</v>
      </c>
      <c r="C292" s="16" t="s">
        <v>67</v>
      </c>
      <c r="D292" s="16" t="s">
        <v>211</v>
      </c>
      <c r="E292" s="16"/>
      <c r="F292" s="16" t="s">
        <v>35</v>
      </c>
      <c r="G292" s="16">
        <v>1120</v>
      </c>
      <c r="H292" s="16">
        <v>3480</v>
      </c>
      <c r="I292" s="17" t="s">
        <v>212</v>
      </c>
      <c r="J292" s="18">
        <v>1300000</v>
      </c>
      <c r="K292" s="19">
        <v>1300000</v>
      </c>
      <c r="L292" s="19">
        <v>0</v>
      </c>
      <c r="M292" s="19">
        <v>0</v>
      </c>
      <c r="N292" s="19">
        <v>1300000</v>
      </c>
      <c r="O292" s="19">
        <v>0</v>
      </c>
      <c r="P292" s="19">
        <v>0</v>
      </c>
      <c r="Q292" s="19">
        <v>0</v>
      </c>
      <c r="R292" s="19">
        <v>0</v>
      </c>
      <c r="S292" s="19">
        <v>0</v>
      </c>
      <c r="T292" s="19">
        <v>1300000</v>
      </c>
      <c r="U292" s="19">
        <v>1300000</v>
      </c>
      <c r="V292" s="19">
        <v>0</v>
      </c>
      <c r="W292" s="19">
        <v>1300000</v>
      </c>
      <c r="X292" s="20">
        <f t="shared" si="38"/>
        <v>0</v>
      </c>
      <c r="Y292" s="20">
        <f t="shared" si="39"/>
        <v>0</v>
      </c>
      <c r="Z292" s="20">
        <f t="shared" si="40"/>
        <v>0</v>
      </c>
      <c r="AA292" s="21">
        <f t="shared" si="41"/>
        <v>0</v>
      </c>
    </row>
    <row r="293" spans="1:27" ht="30" outlineLevel="2" x14ac:dyDescent="0.25">
      <c r="A293" s="15" t="s">
        <v>270</v>
      </c>
      <c r="B293" s="16" t="s">
        <v>300</v>
      </c>
      <c r="C293" s="16" t="s">
        <v>67</v>
      </c>
      <c r="D293" s="16" t="s">
        <v>211</v>
      </c>
      <c r="E293" s="16"/>
      <c r="F293" s="16" t="s">
        <v>35</v>
      </c>
      <c r="G293" s="16">
        <v>1120</v>
      </c>
      <c r="H293" s="16">
        <v>3480</v>
      </c>
      <c r="I293" s="17" t="s">
        <v>212</v>
      </c>
      <c r="J293" s="18">
        <v>100000</v>
      </c>
      <c r="K293" s="19">
        <v>100000</v>
      </c>
      <c r="L293" s="19">
        <v>0</v>
      </c>
      <c r="M293" s="19">
        <v>0</v>
      </c>
      <c r="N293" s="19">
        <v>100000</v>
      </c>
      <c r="O293" s="19">
        <v>0</v>
      </c>
      <c r="P293" s="19">
        <v>0</v>
      </c>
      <c r="Q293" s="19">
        <v>0</v>
      </c>
      <c r="R293" s="19">
        <v>0</v>
      </c>
      <c r="S293" s="19">
        <v>0</v>
      </c>
      <c r="T293" s="19">
        <v>25000</v>
      </c>
      <c r="U293" s="19">
        <v>100000</v>
      </c>
      <c r="V293" s="19">
        <v>0</v>
      </c>
      <c r="W293" s="19">
        <v>100000</v>
      </c>
      <c r="X293" s="20">
        <f t="shared" si="38"/>
        <v>0</v>
      </c>
      <c r="Y293" s="20">
        <f t="shared" si="39"/>
        <v>0</v>
      </c>
      <c r="Z293" s="20">
        <f t="shared" si="40"/>
        <v>0</v>
      </c>
      <c r="AA293" s="21">
        <f t="shared" si="41"/>
        <v>0</v>
      </c>
    </row>
    <row r="294" spans="1:27" outlineLevel="1" x14ac:dyDescent="0.25">
      <c r="A294" s="22"/>
      <c r="B294" s="23"/>
      <c r="C294" s="23"/>
      <c r="D294" s="23" t="s">
        <v>529</v>
      </c>
      <c r="E294" s="23"/>
      <c r="F294" s="23"/>
      <c r="G294" s="23"/>
      <c r="H294" s="23"/>
      <c r="I294" s="24"/>
      <c r="J294" s="25">
        <f t="shared" ref="J294:W294" si="50">SUBTOTAL(9,J292:J293)</f>
        <v>1400000</v>
      </c>
      <c r="K294" s="26">
        <f t="shared" si="50"/>
        <v>1400000</v>
      </c>
      <c r="L294" s="26">
        <f t="shared" si="50"/>
        <v>0</v>
      </c>
      <c r="M294" s="26">
        <f t="shared" si="50"/>
        <v>0</v>
      </c>
      <c r="N294" s="26">
        <f t="shared" si="50"/>
        <v>1400000</v>
      </c>
      <c r="O294" s="26">
        <f t="shared" si="50"/>
        <v>0</v>
      </c>
      <c r="P294" s="26">
        <f t="shared" si="50"/>
        <v>0</v>
      </c>
      <c r="Q294" s="26">
        <f t="shared" si="50"/>
        <v>0</v>
      </c>
      <c r="R294" s="26">
        <f t="shared" si="50"/>
        <v>0</v>
      </c>
      <c r="S294" s="26">
        <f t="shared" si="50"/>
        <v>0</v>
      </c>
      <c r="T294" s="26">
        <f t="shared" si="50"/>
        <v>1325000</v>
      </c>
      <c r="U294" s="26">
        <f t="shared" si="50"/>
        <v>1400000</v>
      </c>
      <c r="V294" s="26">
        <f t="shared" si="50"/>
        <v>0</v>
      </c>
      <c r="W294" s="26">
        <f t="shared" si="50"/>
        <v>1400000</v>
      </c>
      <c r="X294" s="27">
        <f t="shared" si="38"/>
        <v>0</v>
      </c>
      <c r="Y294" s="27">
        <f t="shared" si="39"/>
        <v>0</v>
      </c>
      <c r="Z294" s="27">
        <f t="shared" si="40"/>
        <v>0</v>
      </c>
      <c r="AA294" s="28">
        <f t="shared" si="41"/>
        <v>0</v>
      </c>
    </row>
    <row r="295" spans="1:27" ht="30" outlineLevel="2" x14ac:dyDescent="0.25">
      <c r="A295" s="15" t="s">
        <v>31</v>
      </c>
      <c r="B295" s="16" t="s">
        <v>32</v>
      </c>
      <c r="C295" s="16" t="s">
        <v>67</v>
      </c>
      <c r="D295" s="16" t="s">
        <v>74</v>
      </c>
      <c r="E295" s="16"/>
      <c r="F295" s="16" t="s">
        <v>35</v>
      </c>
      <c r="G295" s="16">
        <v>1120</v>
      </c>
      <c r="H295" s="16">
        <v>3480</v>
      </c>
      <c r="I295" s="17" t="s">
        <v>75</v>
      </c>
      <c r="J295" s="18">
        <v>2520000</v>
      </c>
      <c r="K295" s="19">
        <v>2520000</v>
      </c>
      <c r="L295" s="19">
        <v>0</v>
      </c>
      <c r="M295" s="19">
        <v>0</v>
      </c>
      <c r="N295" s="19">
        <v>2520000</v>
      </c>
      <c r="O295" s="19">
        <v>0</v>
      </c>
      <c r="P295" s="19">
        <v>0</v>
      </c>
      <c r="Q295" s="19">
        <v>0</v>
      </c>
      <c r="R295" s="19">
        <v>0</v>
      </c>
      <c r="S295" s="19">
        <v>0</v>
      </c>
      <c r="T295" s="19">
        <v>0</v>
      </c>
      <c r="U295" s="19">
        <v>2520000</v>
      </c>
      <c r="V295" s="19">
        <v>0</v>
      </c>
      <c r="W295" s="19">
        <v>2520000</v>
      </c>
      <c r="X295" s="20">
        <f t="shared" si="38"/>
        <v>0</v>
      </c>
      <c r="Y295" s="20">
        <f t="shared" si="39"/>
        <v>0</v>
      </c>
      <c r="Z295" s="20">
        <f t="shared" si="40"/>
        <v>0</v>
      </c>
      <c r="AA295" s="21">
        <f t="shared" si="41"/>
        <v>0</v>
      </c>
    </row>
    <row r="296" spans="1:27" ht="30" outlineLevel="2" x14ac:dyDescent="0.25">
      <c r="A296" s="15" t="s">
        <v>196</v>
      </c>
      <c r="B296" s="16" t="s">
        <v>32</v>
      </c>
      <c r="C296" s="16" t="s">
        <v>67</v>
      </c>
      <c r="D296" s="16" t="s">
        <v>74</v>
      </c>
      <c r="E296" s="16"/>
      <c r="F296" s="16" t="s">
        <v>35</v>
      </c>
      <c r="G296" s="16">
        <v>1120</v>
      </c>
      <c r="H296" s="16">
        <v>3480</v>
      </c>
      <c r="I296" s="17" t="s">
        <v>75</v>
      </c>
      <c r="J296" s="18">
        <v>128080747</v>
      </c>
      <c r="K296" s="19">
        <v>128080747</v>
      </c>
      <c r="L296" s="19">
        <v>0</v>
      </c>
      <c r="M296" s="19">
        <v>0</v>
      </c>
      <c r="N296" s="19">
        <v>128080747</v>
      </c>
      <c r="O296" s="19">
        <v>0</v>
      </c>
      <c r="P296" s="19">
        <v>18076039.48</v>
      </c>
      <c r="Q296" s="19">
        <v>0</v>
      </c>
      <c r="R296" s="19">
        <v>2172291.31</v>
      </c>
      <c r="S296" s="19">
        <v>2172291.31</v>
      </c>
      <c r="T296" s="19">
        <v>11771857.210000001</v>
      </c>
      <c r="U296" s="19">
        <v>107832416.20999999</v>
      </c>
      <c r="V296" s="19">
        <v>0</v>
      </c>
      <c r="W296" s="19">
        <v>107832416.20999999</v>
      </c>
      <c r="X296" s="20">
        <f t="shared" si="38"/>
        <v>1.6960326675796167E-2</v>
      </c>
      <c r="Y296" s="20">
        <f t="shared" si="39"/>
        <v>1.6960326675796167E-2</v>
      </c>
      <c r="Z296" s="20">
        <f t="shared" si="40"/>
        <v>0.14113002854363427</v>
      </c>
      <c r="AA296" s="21">
        <f t="shared" si="41"/>
        <v>0.15809035521943043</v>
      </c>
    </row>
    <row r="297" spans="1:27" ht="30" outlineLevel="2" x14ac:dyDescent="0.25">
      <c r="A297" s="15" t="s">
        <v>332</v>
      </c>
      <c r="B297" s="16" t="s">
        <v>32</v>
      </c>
      <c r="C297" s="16" t="s">
        <v>67</v>
      </c>
      <c r="D297" s="16" t="s">
        <v>74</v>
      </c>
      <c r="E297" s="16"/>
      <c r="F297" s="16" t="s">
        <v>35</v>
      </c>
      <c r="G297" s="16">
        <v>1120</v>
      </c>
      <c r="H297" s="16">
        <v>3480</v>
      </c>
      <c r="I297" s="17" t="s">
        <v>75</v>
      </c>
      <c r="J297" s="18">
        <v>600000000</v>
      </c>
      <c r="K297" s="19">
        <v>600000000</v>
      </c>
      <c r="L297" s="19">
        <v>0</v>
      </c>
      <c r="M297" s="19">
        <v>0</v>
      </c>
      <c r="N297" s="19">
        <v>600000000</v>
      </c>
      <c r="O297" s="19">
        <v>0</v>
      </c>
      <c r="P297" s="19">
        <v>167260569</v>
      </c>
      <c r="Q297" s="19">
        <v>0</v>
      </c>
      <c r="R297" s="19">
        <v>0</v>
      </c>
      <c r="S297" s="19">
        <v>0</v>
      </c>
      <c r="T297" s="19">
        <v>0</v>
      </c>
      <c r="U297" s="19">
        <v>432739431</v>
      </c>
      <c r="V297" s="19">
        <v>0</v>
      </c>
      <c r="W297" s="19">
        <v>432739431</v>
      </c>
      <c r="X297" s="20">
        <f t="shared" si="38"/>
        <v>0</v>
      </c>
      <c r="Y297" s="20">
        <f t="shared" si="39"/>
        <v>0</v>
      </c>
      <c r="Z297" s="20">
        <f t="shared" si="40"/>
        <v>0.27876761500000002</v>
      </c>
      <c r="AA297" s="21">
        <f t="shared" si="41"/>
        <v>0.27876761500000002</v>
      </c>
    </row>
    <row r="298" spans="1:27" outlineLevel="1" x14ac:dyDescent="0.25">
      <c r="A298" s="22"/>
      <c r="B298" s="23"/>
      <c r="C298" s="23"/>
      <c r="D298" s="23" t="s">
        <v>530</v>
      </c>
      <c r="E298" s="23"/>
      <c r="F298" s="23"/>
      <c r="G298" s="23"/>
      <c r="H298" s="23"/>
      <c r="I298" s="24"/>
      <c r="J298" s="25">
        <f t="shared" ref="J298:W298" si="51">SUBTOTAL(9,J295:J297)</f>
        <v>730600747</v>
      </c>
      <c r="K298" s="26">
        <f t="shared" si="51"/>
        <v>730600747</v>
      </c>
      <c r="L298" s="26">
        <f t="shared" si="51"/>
        <v>0</v>
      </c>
      <c r="M298" s="26">
        <f t="shared" si="51"/>
        <v>0</v>
      </c>
      <c r="N298" s="26">
        <f t="shared" si="51"/>
        <v>730600747</v>
      </c>
      <c r="O298" s="26">
        <f t="shared" si="51"/>
        <v>0</v>
      </c>
      <c r="P298" s="26">
        <f t="shared" si="51"/>
        <v>185336608.47999999</v>
      </c>
      <c r="Q298" s="26">
        <f t="shared" si="51"/>
        <v>0</v>
      </c>
      <c r="R298" s="26">
        <f t="shared" si="51"/>
        <v>2172291.31</v>
      </c>
      <c r="S298" s="26">
        <f t="shared" si="51"/>
        <v>2172291.31</v>
      </c>
      <c r="T298" s="26">
        <f t="shared" si="51"/>
        <v>11771857.210000001</v>
      </c>
      <c r="U298" s="26">
        <f t="shared" si="51"/>
        <v>543091847.21000004</v>
      </c>
      <c r="V298" s="26">
        <f t="shared" si="51"/>
        <v>0</v>
      </c>
      <c r="W298" s="26">
        <f t="shared" si="51"/>
        <v>543091847.21000004</v>
      </c>
      <c r="X298" s="27">
        <f t="shared" si="38"/>
        <v>2.9732946741703784E-3</v>
      </c>
      <c r="Y298" s="27">
        <f t="shared" si="39"/>
        <v>2.9732946741703784E-3</v>
      </c>
      <c r="Z298" s="27">
        <f t="shared" si="40"/>
        <v>0.25367700380957864</v>
      </c>
      <c r="AA298" s="28">
        <f t="shared" si="41"/>
        <v>0.25665029848374904</v>
      </c>
    </row>
    <row r="299" spans="1:27" ht="75" outlineLevel="2" x14ac:dyDescent="0.25">
      <c r="A299" s="15" t="s">
        <v>31</v>
      </c>
      <c r="B299" s="16" t="s">
        <v>32</v>
      </c>
      <c r="C299" s="16" t="s">
        <v>67</v>
      </c>
      <c r="D299" s="16" t="s">
        <v>76</v>
      </c>
      <c r="E299" s="16"/>
      <c r="F299" s="16" t="s">
        <v>35</v>
      </c>
      <c r="G299" s="16">
        <v>1120</v>
      </c>
      <c r="H299" s="16">
        <v>3480</v>
      </c>
      <c r="I299" s="17" t="s">
        <v>77</v>
      </c>
      <c r="J299" s="18">
        <v>5000000</v>
      </c>
      <c r="K299" s="19">
        <v>5000000</v>
      </c>
      <c r="L299" s="19">
        <v>0</v>
      </c>
      <c r="M299" s="19">
        <v>0</v>
      </c>
      <c r="N299" s="19">
        <v>5000000</v>
      </c>
      <c r="O299" s="19">
        <v>0</v>
      </c>
      <c r="P299" s="19">
        <v>0</v>
      </c>
      <c r="Q299" s="19">
        <v>0</v>
      </c>
      <c r="R299" s="19">
        <v>0</v>
      </c>
      <c r="S299" s="19">
        <v>0</v>
      </c>
      <c r="T299" s="19">
        <v>5000000</v>
      </c>
      <c r="U299" s="19">
        <v>5000000</v>
      </c>
      <c r="V299" s="19">
        <v>0</v>
      </c>
      <c r="W299" s="19">
        <v>5000000</v>
      </c>
      <c r="X299" s="20">
        <f t="shared" si="38"/>
        <v>0</v>
      </c>
      <c r="Y299" s="20">
        <f t="shared" si="39"/>
        <v>0</v>
      </c>
      <c r="Z299" s="20">
        <f t="shared" si="40"/>
        <v>0</v>
      </c>
      <c r="AA299" s="21">
        <f t="shared" si="41"/>
        <v>0</v>
      </c>
    </row>
    <row r="300" spans="1:27" outlineLevel="1" x14ac:dyDescent="0.25">
      <c r="A300" s="22"/>
      <c r="B300" s="23"/>
      <c r="C300" s="23"/>
      <c r="D300" s="23" t="s">
        <v>531</v>
      </c>
      <c r="E300" s="23"/>
      <c r="F300" s="23"/>
      <c r="G300" s="23"/>
      <c r="H300" s="23"/>
      <c r="I300" s="24"/>
      <c r="J300" s="25">
        <f t="shared" ref="J300:W300" si="52">SUBTOTAL(9,J299:J299)</f>
        <v>5000000</v>
      </c>
      <c r="K300" s="26">
        <f t="shared" si="52"/>
        <v>5000000</v>
      </c>
      <c r="L300" s="26">
        <f t="shared" si="52"/>
        <v>0</v>
      </c>
      <c r="M300" s="26">
        <f t="shared" si="52"/>
        <v>0</v>
      </c>
      <c r="N300" s="26">
        <f t="shared" si="52"/>
        <v>5000000</v>
      </c>
      <c r="O300" s="26">
        <f t="shared" si="52"/>
        <v>0</v>
      </c>
      <c r="P300" s="26">
        <f t="shared" si="52"/>
        <v>0</v>
      </c>
      <c r="Q300" s="26">
        <f t="shared" si="52"/>
        <v>0</v>
      </c>
      <c r="R300" s="26">
        <f t="shared" si="52"/>
        <v>0</v>
      </c>
      <c r="S300" s="26">
        <f t="shared" si="52"/>
        <v>0</v>
      </c>
      <c r="T300" s="26">
        <f t="shared" si="52"/>
        <v>5000000</v>
      </c>
      <c r="U300" s="26">
        <f t="shared" si="52"/>
        <v>5000000</v>
      </c>
      <c r="V300" s="26">
        <f t="shared" si="52"/>
        <v>0</v>
      </c>
      <c r="W300" s="26">
        <f t="shared" si="52"/>
        <v>5000000</v>
      </c>
      <c r="X300" s="27">
        <f t="shared" si="38"/>
        <v>0</v>
      </c>
      <c r="Y300" s="27">
        <f t="shared" si="39"/>
        <v>0</v>
      </c>
      <c r="Z300" s="27">
        <f t="shared" si="40"/>
        <v>0</v>
      </c>
      <c r="AA300" s="28">
        <f t="shared" si="41"/>
        <v>0</v>
      </c>
    </row>
    <row r="301" spans="1:27" ht="75" outlineLevel="2" x14ac:dyDescent="0.25">
      <c r="A301" s="15" t="s">
        <v>196</v>
      </c>
      <c r="B301" s="16" t="s">
        <v>32</v>
      </c>
      <c r="C301" s="16" t="s">
        <v>67</v>
      </c>
      <c r="D301" s="16" t="s">
        <v>213</v>
      </c>
      <c r="E301" s="16"/>
      <c r="F301" s="16" t="s">
        <v>35</v>
      </c>
      <c r="G301" s="16">
        <v>1120</v>
      </c>
      <c r="H301" s="16">
        <v>3480</v>
      </c>
      <c r="I301" s="17" t="s">
        <v>214</v>
      </c>
      <c r="J301" s="18">
        <v>25000000</v>
      </c>
      <c r="K301" s="19">
        <v>25000000</v>
      </c>
      <c r="L301" s="19">
        <v>0</v>
      </c>
      <c r="M301" s="19">
        <v>0</v>
      </c>
      <c r="N301" s="19">
        <v>25000000</v>
      </c>
      <c r="O301" s="19">
        <v>0</v>
      </c>
      <c r="P301" s="19">
        <v>0</v>
      </c>
      <c r="Q301" s="19">
        <v>0</v>
      </c>
      <c r="R301" s="19">
        <v>0</v>
      </c>
      <c r="S301" s="19">
        <v>0</v>
      </c>
      <c r="T301" s="19">
        <v>0</v>
      </c>
      <c r="U301" s="19">
        <v>25000000</v>
      </c>
      <c r="V301" s="19">
        <v>0</v>
      </c>
      <c r="W301" s="19">
        <v>25000000</v>
      </c>
      <c r="X301" s="20">
        <f t="shared" si="38"/>
        <v>0</v>
      </c>
      <c r="Y301" s="20">
        <f t="shared" si="39"/>
        <v>0</v>
      </c>
      <c r="Z301" s="20">
        <f t="shared" si="40"/>
        <v>0</v>
      </c>
      <c r="AA301" s="21">
        <f t="shared" si="41"/>
        <v>0</v>
      </c>
    </row>
    <row r="302" spans="1:27" ht="240" outlineLevel="2" x14ac:dyDescent="0.25">
      <c r="A302" s="15" t="s">
        <v>308</v>
      </c>
      <c r="B302" s="16" t="s">
        <v>32</v>
      </c>
      <c r="C302" s="16" t="s">
        <v>67</v>
      </c>
      <c r="D302" s="16" t="s">
        <v>213</v>
      </c>
      <c r="E302" s="16"/>
      <c r="F302" s="16" t="s">
        <v>35</v>
      </c>
      <c r="G302" s="16">
        <v>1120</v>
      </c>
      <c r="H302" s="16">
        <v>3480</v>
      </c>
      <c r="I302" s="17" t="s">
        <v>311</v>
      </c>
      <c r="J302" s="18">
        <v>625908470</v>
      </c>
      <c r="K302" s="19">
        <v>625908470</v>
      </c>
      <c r="L302" s="19">
        <v>0</v>
      </c>
      <c r="M302" s="19">
        <v>0</v>
      </c>
      <c r="N302" s="19">
        <v>625908470</v>
      </c>
      <c r="O302" s="19">
        <v>0</v>
      </c>
      <c r="P302" s="19">
        <v>183105248.93000001</v>
      </c>
      <c r="Q302" s="19">
        <v>0</v>
      </c>
      <c r="R302" s="19">
        <v>0</v>
      </c>
      <c r="S302" s="19">
        <v>0</v>
      </c>
      <c r="T302" s="19">
        <v>267103466</v>
      </c>
      <c r="U302" s="19">
        <v>442803221.06999999</v>
      </c>
      <c r="V302" s="19">
        <v>0</v>
      </c>
      <c r="W302" s="19">
        <v>442803221.06999999</v>
      </c>
      <c r="X302" s="20">
        <f t="shared" si="38"/>
        <v>0</v>
      </c>
      <c r="Y302" s="20">
        <f t="shared" si="39"/>
        <v>0</v>
      </c>
      <c r="Z302" s="20">
        <f t="shared" si="40"/>
        <v>0.29254317157586956</v>
      </c>
      <c r="AA302" s="21">
        <f t="shared" si="41"/>
        <v>0.29254317157586956</v>
      </c>
    </row>
    <row r="303" spans="1:27" outlineLevel="1" x14ac:dyDescent="0.25">
      <c r="A303" s="22"/>
      <c r="B303" s="23"/>
      <c r="C303" s="23"/>
      <c r="D303" s="23" t="s">
        <v>532</v>
      </c>
      <c r="E303" s="23"/>
      <c r="F303" s="23"/>
      <c r="G303" s="23"/>
      <c r="H303" s="23"/>
      <c r="I303" s="24"/>
      <c r="J303" s="25">
        <f t="shared" ref="J303:W303" si="53">SUBTOTAL(9,J301:J302)</f>
        <v>650908470</v>
      </c>
      <c r="K303" s="26">
        <f t="shared" si="53"/>
        <v>650908470</v>
      </c>
      <c r="L303" s="26">
        <f t="shared" si="53"/>
        <v>0</v>
      </c>
      <c r="M303" s="26">
        <f t="shared" si="53"/>
        <v>0</v>
      </c>
      <c r="N303" s="26">
        <f t="shared" si="53"/>
        <v>650908470</v>
      </c>
      <c r="O303" s="26">
        <f t="shared" si="53"/>
        <v>0</v>
      </c>
      <c r="P303" s="26">
        <f t="shared" si="53"/>
        <v>183105248.93000001</v>
      </c>
      <c r="Q303" s="26">
        <f t="shared" si="53"/>
        <v>0</v>
      </c>
      <c r="R303" s="26">
        <f t="shared" si="53"/>
        <v>0</v>
      </c>
      <c r="S303" s="26">
        <f t="shared" si="53"/>
        <v>0</v>
      </c>
      <c r="T303" s="26">
        <f t="shared" si="53"/>
        <v>267103466</v>
      </c>
      <c r="U303" s="26">
        <f t="shared" si="53"/>
        <v>467803221.06999999</v>
      </c>
      <c r="V303" s="26">
        <f t="shared" si="53"/>
        <v>0</v>
      </c>
      <c r="W303" s="26">
        <f t="shared" si="53"/>
        <v>467803221.06999999</v>
      </c>
      <c r="X303" s="27">
        <f t="shared" si="38"/>
        <v>0</v>
      </c>
      <c r="Y303" s="27">
        <f t="shared" si="39"/>
        <v>0</v>
      </c>
      <c r="Z303" s="27">
        <f t="shared" si="40"/>
        <v>0.28130721502210598</v>
      </c>
      <c r="AA303" s="28">
        <f t="shared" si="41"/>
        <v>0.28130721502210598</v>
      </c>
    </row>
    <row r="304" spans="1:27" ht="120" outlineLevel="2" x14ac:dyDescent="0.25">
      <c r="A304" s="15" t="s">
        <v>31</v>
      </c>
      <c r="B304" s="16" t="s">
        <v>32</v>
      </c>
      <c r="C304" s="16" t="s">
        <v>67</v>
      </c>
      <c r="D304" s="16" t="s">
        <v>78</v>
      </c>
      <c r="E304" s="16"/>
      <c r="F304" s="16" t="s">
        <v>35</v>
      </c>
      <c r="G304" s="16">
        <v>1120</v>
      </c>
      <c r="H304" s="16">
        <v>3480</v>
      </c>
      <c r="I304" s="17" t="s">
        <v>79</v>
      </c>
      <c r="J304" s="18">
        <v>6000000</v>
      </c>
      <c r="K304" s="19">
        <v>6000000</v>
      </c>
      <c r="L304" s="19">
        <v>0</v>
      </c>
      <c r="M304" s="19">
        <v>0</v>
      </c>
      <c r="N304" s="19">
        <v>6000000</v>
      </c>
      <c r="O304" s="19">
        <v>0</v>
      </c>
      <c r="P304" s="19">
        <v>0</v>
      </c>
      <c r="Q304" s="19">
        <v>0</v>
      </c>
      <c r="R304" s="19">
        <v>0</v>
      </c>
      <c r="S304" s="19">
        <v>0</v>
      </c>
      <c r="T304" s="19">
        <v>6000000</v>
      </c>
      <c r="U304" s="19">
        <v>6000000</v>
      </c>
      <c r="V304" s="19">
        <v>0</v>
      </c>
      <c r="W304" s="19">
        <v>6000000</v>
      </c>
      <c r="X304" s="20">
        <f t="shared" si="38"/>
        <v>0</v>
      </c>
      <c r="Y304" s="20">
        <f t="shared" si="39"/>
        <v>0</v>
      </c>
      <c r="Z304" s="20">
        <f t="shared" si="40"/>
        <v>0</v>
      </c>
      <c r="AA304" s="21">
        <f t="shared" si="41"/>
        <v>0</v>
      </c>
    </row>
    <row r="305" spans="1:27" ht="90" outlineLevel="2" x14ac:dyDescent="0.25">
      <c r="A305" s="15" t="s">
        <v>270</v>
      </c>
      <c r="B305" s="16" t="s">
        <v>300</v>
      </c>
      <c r="C305" s="16" t="s">
        <v>67</v>
      </c>
      <c r="D305" s="16" t="s">
        <v>78</v>
      </c>
      <c r="E305" s="16"/>
      <c r="F305" s="16" t="s">
        <v>35</v>
      </c>
      <c r="G305" s="16">
        <v>1120</v>
      </c>
      <c r="H305" s="16">
        <v>3480</v>
      </c>
      <c r="I305" s="17" t="s">
        <v>301</v>
      </c>
      <c r="J305" s="18">
        <v>2800000</v>
      </c>
      <c r="K305" s="19">
        <v>2800000</v>
      </c>
      <c r="L305" s="19">
        <v>0</v>
      </c>
      <c r="M305" s="19">
        <v>0</v>
      </c>
      <c r="N305" s="19">
        <v>2800000</v>
      </c>
      <c r="O305" s="19">
        <v>0</v>
      </c>
      <c r="P305" s="19">
        <v>0</v>
      </c>
      <c r="Q305" s="19">
        <v>0</v>
      </c>
      <c r="R305" s="19">
        <v>0</v>
      </c>
      <c r="S305" s="19">
        <v>0</v>
      </c>
      <c r="T305" s="19">
        <v>700000</v>
      </c>
      <c r="U305" s="19">
        <v>2800000</v>
      </c>
      <c r="V305" s="19">
        <v>0</v>
      </c>
      <c r="W305" s="19">
        <v>2800000</v>
      </c>
      <c r="X305" s="20">
        <f t="shared" si="38"/>
        <v>0</v>
      </c>
      <c r="Y305" s="20">
        <f t="shared" si="39"/>
        <v>0</v>
      </c>
      <c r="Z305" s="20">
        <f t="shared" si="40"/>
        <v>0</v>
      </c>
      <c r="AA305" s="21">
        <f t="shared" si="41"/>
        <v>0</v>
      </c>
    </row>
    <row r="306" spans="1:27" outlineLevel="1" x14ac:dyDescent="0.25">
      <c r="A306" s="22"/>
      <c r="B306" s="23"/>
      <c r="C306" s="23"/>
      <c r="D306" s="23" t="s">
        <v>533</v>
      </c>
      <c r="E306" s="23"/>
      <c r="F306" s="23"/>
      <c r="G306" s="23"/>
      <c r="H306" s="23"/>
      <c r="I306" s="24"/>
      <c r="J306" s="25">
        <f t="shared" ref="J306:W306" si="54">SUBTOTAL(9,J304:J305)</f>
        <v>8800000</v>
      </c>
      <c r="K306" s="26">
        <f t="shared" si="54"/>
        <v>8800000</v>
      </c>
      <c r="L306" s="26">
        <f t="shared" si="54"/>
        <v>0</v>
      </c>
      <c r="M306" s="26">
        <f t="shared" si="54"/>
        <v>0</v>
      </c>
      <c r="N306" s="26">
        <f t="shared" si="54"/>
        <v>8800000</v>
      </c>
      <c r="O306" s="26">
        <f t="shared" si="54"/>
        <v>0</v>
      </c>
      <c r="P306" s="26">
        <f t="shared" si="54"/>
        <v>0</v>
      </c>
      <c r="Q306" s="26">
        <f t="shared" si="54"/>
        <v>0</v>
      </c>
      <c r="R306" s="26">
        <f t="shared" si="54"/>
        <v>0</v>
      </c>
      <c r="S306" s="26">
        <f t="shared" si="54"/>
        <v>0</v>
      </c>
      <c r="T306" s="26">
        <f t="shared" si="54"/>
        <v>6700000</v>
      </c>
      <c r="U306" s="26">
        <f t="shared" si="54"/>
        <v>8800000</v>
      </c>
      <c r="V306" s="26">
        <f t="shared" si="54"/>
        <v>0</v>
      </c>
      <c r="W306" s="26">
        <f t="shared" si="54"/>
        <v>8800000</v>
      </c>
      <c r="X306" s="27">
        <f t="shared" si="38"/>
        <v>0</v>
      </c>
      <c r="Y306" s="27">
        <f t="shared" si="39"/>
        <v>0</v>
      </c>
      <c r="Z306" s="27">
        <f t="shared" si="40"/>
        <v>0</v>
      </c>
      <c r="AA306" s="28">
        <f t="shared" si="41"/>
        <v>0</v>
      </c>
    </row>
    <row r="307" spans="1:27" ht="150" outlineLevel="2" x14ac:dyDescent="0.25">
      <c r="A307" s="15" t="s">
        <v>317</v>
      </c>
      <c r="B307" s="16" t="s">
        <v>32</v>
      </c>
      <c r="C307" s="16" t="s">
        <v>67</v>
      </c>
      <c r="D307" s="16" t="s">
        <v>320</v>
      </c>
      <c r="E307" s="16"/>
      <c r="F307" s="16" t="s">
        <v>35</v>
      </c>
      <c r="G307" s="16">
        <v>1120</v>
      </c>
      <c r="H307" s="16">
        <v>3480</v>
      </c>
      <c r="I307" s="17" t="s">
        <v>321</v>
      </c>
      <c r="J307" s="18">
        <v>289929520</v>
      </c>
      <c r="K307" s="19">
        <v>289929520</v>
      </c>
      <c r="L307" s="19">
        <v>0</v>
      </c>
      <c r="M307" s="19">
        <v>0</v>
      </c>
      <c r="N307" s="19">
        <v>289929520</v>
      </c>
      <c r="O307" s="19">
        <v>0</v>
      </c>
      <c r="P307" s="19">
        <v>0</v>
      </c>
      <c r="Q307" s="19">
        <v>0</v>
      </c>
      <c r="R307" s="19">
        <v>0</v>
      </c>
      <c r="S307" s="19">
        <v>0</v>
      </c>
      <c r="T307" s="19">
        <v>72482380</v>
      </c>
      <c r="U307" s="19">
        <v>289929520</v>
      </c>
      <c r="V307" s="19">
        <v>0</v>
      </c>
      <c r="W307" s="19">
        <v>289929520</v>
      </c>
      <c r="X307" s="20">
        <f t="shared" si="38"/>
        <v>0</v>
      </c>
      <c r="Y307" s="20">
        <f t="shared" si="39"/>
        <v>0</v>
      </c>
      <c r="Z307" s="20">
        <f t="shared" si="40"/>
        <v>0</v>
      </c>
      <c r="AA307" s="21">
        <f t="shared" si="41"/>
        <v>0</v>
      </c>
    </row>
    <row r="308" spans="1:27" ht="120" outlineLevel="2" x14ac:dyDescent="0.25">
      <c r="A308" s="15" t="s">
        <v>339</v>
      </c>
      <c r="B308" s="16" t="s">
        <v>32</v>
      </c>
      <c r="C308" s="16" t="s">
        <v>67</v>
      </c>
      <c r="D308" s="16" t="s">
        <v>320</v>
      </c>
      <c r="E308" s="16"/>
      <c r="F308" s="16" t="s">
        <v>35</v>
      </c>
      <c r="G308" s="16">
        <v>1120</v>
      </c>
      <c r="H308" s="16">
        <v>3480</v>
      </c>
      <c r="I308" s="17" t="s">
        <v>342</v>
      </c>
      <c r="J308" s="18">
        <v>700372</v>
      </c>
      <c r="K308" s="19">
        <v>700372</v>
      </c>
      <c r="L308" s="19">
        <v>0</v>
      </c>
      <c r="M308" s="19">
        <v>0</v>
      </c>
      <c r="N308" s="19">
        <v>700372</v>
      </c>
      <c r="O308" s="19">
        <v>0</v>
      </c>
      <c r="P308" s="19">
        <v>0</v>
      </c>
      <c r="Q308" s="19">
        <v>0</v>
      </c>
      <c r="R308" s="19">
        <v>0</v>
      </c>
      <c r="S308" s="19">
        <v>0</v>
      </c>
      <c r="T308" s="19">
        <v>0</v>
      </c>
      <c r="U308" s="19">
        <v>700372</v>
      </c>
      <c r="V308" s="19">
        <v>0</v>
      </c>
      <c r="W308" s="19">
        <v>700372</v>
      </c>
      <c r="X308" s="20">
        <f t="shared" si="38"/>
        <v>0</v>
      </c>
      <c r="Y308" s="20">
        <f t="shared" si="39"/>
        <v>0</v>
      </c>
      <c r="Z308" s="20">
        <f t="shared" si="40"/>
        <v>0</v>
      </c>
      <c r="AA308" s="21">
        <f t="shared" si="41"/>
        <v>0</v>
      </c>
    </row>
    <row r="309" spans="1:27" outlineLevel="1" x14ac:dyDescent="0.25">
      <c r="A309" s="22"/>
      <c r="B309" s="23"/>
      <c r="C309" s="23"/>
      <c r="D309" s="23" t="s">
        <v>534</v>
      </c>
      <c r="E309" s="23"/>
      <c r="F309" s="23"/>
      <c r="G309" s="23"/>
      <c r="H309" s="23"/>
      <c r="I309" s="24"/>
      <c r="J309" s="25">
        <f t="shared" ref="J309:W309" si="55">SUBTOTAL(9,J307:J308)</f>
        <v>290629892</v>
      </c>
      <c r="K309" s="26">
        <f t="shared" si="55"/>
        <v>290629892</v>
      </c>
      <c r="L309" s="26">
        <f t="shared" si="55"/>
        <v>0</v>
      </c>
      <c r="M309" s="26">
        <f t="shared" si="55"/>
        <v>0</v>
      </c>
      <c r="N309" s="26">
        <f t="shared" si="55"/>
        <v>290629892</v>
      </c>
      <c r="O309" s="26">
        <f t="shared" si="55"/>
        <v>0</v>
      </c>
      <c r="P309" s="26">
        <f t="shared" si="55"/>
        <v>0</v>
      </c>
      <c r="Q309" s="26">
        <f t="shared" si="55"/>
        <v>0</v>
      </c>
      <c r="R309" s="26">
        <f t="shared" si="55"/>
        <v>0</v>
      </c>
      <c r="S309" s="26">
        <f t="shared" si="55"/>
        <v>0</v>
      </c>
      <c r="T309" s="26">
        <f t="shared" si="55"/>
        <v>72482380</v>
      </c>
      <c r="U309" s="26">
        <f t="shared" si="55"/>
        <v>290629892</v>
      </c>
      <c r="V309" s="26">
        <f t="shared" si="55"/>
        <v>0</v>
      </c>
      <c r="W309" s="26">
        <f t="shared" si="55"/>
        <v>290629892</v>
      </c>
      <c r="X309" s="27">
        <f t="shared" si="38"/>
        <v>0</v>
      </c>
      <c r="Y309" s="27">
        <f t="shared" si="39"/>
        <v>0</v>
      </c>
      <c r="Z309" s="27">
        <f t="shared" si="40"/>
        <v>0</v>
      </c>
      <c r="AA309" s="28">
        <f t="shared" si="41"/>
        <v>0</v>
      </c>
    </row>
    <row r="310" spans="1:27" ht="45" outlineLevel="2" x14ac:dyDescent="0.25">
      <c r="A310" s="15" t="s">
        <v>31</v>
      </c>
      <c r="B310" s="16" t="s">
        <v>32</v>
      </c>
      <c r="C310" s="16" t="s">
        <v>67</v>
      </c>
      <c r="D310" s="16" t="s">
        <v>80</v>
      </c>
      <c r="E310" s="16"/>
      <c r="F310" s="16" t="s">
        <v>35</v>
      </c>
      <c r="G310" s="16">
        <v>1120</v>
      </c>
      <c r="H310" s="16">
        <v>3480</v>
      </c>
      <c r="I310" s="17" t="s">
        <v>81</v>
      </c>
      <c r="J310" s="18">
        <v>210000</v>
      </c>
      <c r="K310" s="19">
        <v>210000</v>
      </c>
      <c r="L310" s="19">
        <v>0</v>
      </c>
      <c r="M310" s="19">
        <v>0</v>
      </c>
      <c r="N310" s="19">
        <v>210000</v>
      </c>
      <c r="O310" s="19">
        <v>0</v>
      </c>
      <c r="P310" s="19">
        <v>0</v>
      </c>
      <c r="Q310" s="19">
        <v>0</v>
      </c>
      <c r="R310" s="19">
        <v>0</v>
      </c>
      <c r="S310" s="19">
        <v>0</v>
      </c>
      <c r="T310" s="19">
        <v>0</v>
      </c>
      <c r="U310" s="19">
        <v>210000</v>
      </c>
      <c r="V310" s="19">
        <v>0</v>
      </c>
      <c r="W310" s="19">
        <v>210000</v>
      </c>
      <c r="X310" s="20">
        <f t="shared" si="38"/>
        <v>0</v>
      </c>
      <c r="Y310" s="20">
        <f t="shared" si="39"/>
        <v>0</v>
      </c>
      <c r="Z310" s="20">
        <f t="shared" si="40"/>
        <v>0</v>
      </c>
      <c r="AA310" s="21">
        <f t="shared" si="41"/>
        <v>0</v>
      </c>
    </row>
    <row r="311" spans="1:27" ht="210" outlineLevel="2" x14ac:dyDescent="0.25">
      <c r="A311" s="15" t="s">
        <v>196</v>
      </c>
      <c r="B311" s="16" t="s">
        <v>32</v>
      </c>
      <c r="C311" s="16" t="s">
        <v>67</v>
      </c>
      <c r="D311" s="16" t="s">
        <v>80</v>
      </c>
      <c r="E311" s="16"/>
      <c r="F311" s="16" t="s">
        <v>35</v>
      </c>
      <c r="G311" s="16">
        <v>1120</v>
      </c>
      <c r="H311" s="16">
        <v>3480</v>
      </c>
      <c r="I311" s="17" t="s">
        <v>215</v>
      </c>
      <c r="J311" s="18">
        <v>809184880</v>
      </c>
      <c r="K311" s="19">
        <v>809184880</v>
      </c>
      <c r="L311" s="19">
        <v>0</v>
      </c>
      <c r="M311" s="19">
        <v>0</v>
      </c>
      <c r="N311" s="19">
        <v>809184880</v>
      </c>
      <c r="O311" s="19">
        <v>0</v>
      </c>
      <c r="P311" s="19">
        <v>150048897.08000001</v>
      </c>
      <c r="Q311" s="19">
        <v>0</v>
      </c>
      <c r="R311" s="19">
        <v>35574787.310000002</v>
      </c>
      <c r="S311" s="19">
        <v>35574787.310000002</v>
      </c>
      <c r="T311" s="19">
        <v>124921482.61</v>
      </c>
      <c r="U311" s="19">
        <v>623561195.61000001</v>
      </c>
      <c r="V311" s="19">
        <v>0</v>
      </c>
      <c r="W311" s="19">
        <v>623561195.6099999</v>
      </c>
      <c r="X311" s="20">
        <f t="shared" si="38"/>
        <v>4.3963732132513401E-2</v>
      </c>
      <c r="Y311" s="20">
        <f t="shared" si="39"/>
        <v>4.3963732132513401E-2</v>
      </c>
      <c r="Z311" s="20">
        <f t="shared" si="40"/>
        <v>0.1854321562212087</v>
      </c>
      <c r="AA311" s="21">
        <f t="shared" si="41"/>
        <v>0.2293958883537221</v>
      </c>
    </row>
    <row r="312" spans="1:27" ht="90" outlineLevel="2" x14ac:dyDescent="0.25">
      <c r="A312" s="15" t="s">
        <v>339</v>
      </c>
      <c r="B312" s="16" t="s">
        <v>32</v>
      </c>
      <c r="C312" s="16" t="s">
        <v>67</v>
      </c>
      <c r="D312" s="16" t="s">
        <v>80</v>
      </c>
      <c r="E312" s="16"/>
      <c r="F312" s="16" t="s">
        <v>35</v>
      </c>
      <c r="G312" s="16">
        <v>1120</v>
      </c>
      <c r="H312" s="16">
        <v>3480</v>
      </c>
      <c r="I312" s="17" t="s">
        <v>343</v>
      </c>
      <c r="J312" s="18">
        <v>87782070</v>
      </c>
      <c r="K312" s="19">
        <v>87782070</v>
      </c>
      <c r="L312" s="19">
        <v>0</v>
      </c>
      <c r="M312" s="19">
        <v>0</v>
      </c>
      <c r="N312" s="19">
        <v>87782070</v>
      </c>
      <c r="O312" s="19">
        <v>0</v>
      </c>
      <c r="P312" s="19">
        <v>28636686</v>
      </c>
      <c r="Q312" s="19">
        <v>1290731.2</v>
      </c>
      <c r="R312" s="19">
        <v>58339.28</v>
      </c>
      <c r="S312" s="19">
        <v>58339.28</v>
      </c>
      <c r="T312" s="19">
        <v>21994233.52</v>
      </c>
      <c r="U312" s="19">
        <v>57796313.520000003</v>
      </c>
      <c r="V312" s="19">
        <v>0</v>
      </c>
      <c r="W312" s="19">
        <v>57796313.519999996</v>
      </c>
      <c r="X312" s="20">
        <f t="shared" si="38"/>
        <v>6.6459221114289059E-4</v>
      </c>
      <c r="Y312" s="20">
        <f t="shared" si="39"/>
        <v>6.6459221114289059E-4</v>
      </c>
      <c r="Z312" s="20">
        <f t="shared" si="40"/>
        <v>0.34092858826409539</v>
      </c>
      <c r="AA312" s="21">
        <f t="shared" si="41"/>
        <v>0.34159318047523829</v>
      </c>
    </row>
    <row r="313" spans="1:27" outlineLevel="1" x14ac:dyDescent="0.25">
      <c r="A313" s="22"/>
      <c r="B313" s="23"/>
      <c r="C313" s="23"/>
      <c r="D313" s="23" t="s">
        <v>535</v>
      </c>
      <c r="E313" s="23"/>
      <c r="F313" s="23"/>
      <c r="G313" s="23"/>
      <c r="H313" s="23"/>
      <c r="I313" s="24"/>
      <c r="J313" s="25">
        <f t="shared" ref="J313:W313" si="56">SUBTOTAL(9,J310:J312)</f>
        <v>897176950</v>
      </c>
      <c r="K313" s="26">
        <f t="shared" si="56"/>
        <v>897176950</v>
      </c>
      <c r="L313" s="26">
        <f t="shared" si="56"/>
        <v>0</v>
      </c>
      <c r="M313" s="26">
        <f t="shared" si="56"/>
        <v>0</v>
      </c>
      <c r="N313" s="26">
        <f t="shared" si="56"/>
        <v>897176950</v>
      </c>
      <c r="O313" s="26">
        <f t="shared" si="56"/>
        <v>0</v>
      </c>
      <c r="P313" s="26">
        <f t="shared" si="56"/>
        <v>178685583.08000001</v>
      </c>
      <c r="Q313" s="26">
        <f t="shared" si="56"/>
        <v>1290731.2</v>
      </c>
      <c r="R313" s="26">
        <f t="shared" si="56"/>
        <v>35633126.590000004</v>
      </c>
      <c r="S313" s="26">
        <f t="shared" si="56"/>
        <v>35633126.590000004</v>
      </c>
      <c r="T313" s="26">
        <f t="shared" si="56"/>
        <v>146915716.13</v>
      </c>
      <c r="U313" s="26">
        <f t="shared" si="56"/>
        <v>681567509.13</v>
      </c>
      <c r="V313" s="26">
        <f t="shared" si="56"/>
        <v>0</v>
      </c>
      <c r="W313" s="26">
        <f t="shared" si="56"/>
        <v>681567509.12999988</v>
      </c>
      <c r="X313" s="27">
        <f t="shared" si="38"/>
        <v>3.971694389830234E-2</v>
      </c>
      <c r="Y313" s="27">
        <f t="shared" si="39"/>
        <v>3.971694389830234E-2</v>
      </c>
      <c r="Z313" s="27">
        <f t="shared" si="40"/>
        <v>0.20060291816458281</v>
      </c>
      <c r="AA313" s="28">
        <f t="shared" si="41"/>
        <v>0.24031986206288514</v>
      </c>
    </row>
    <row r="314" spans="1:27" ht="150" outlineLevel="2" x14ac:dyDescent="0.25">
      <c r="A314" s="15" t="s">
        <v>196</v>
      </c>
      <c r="B314" s="16" t="s">
        <v>32</v>
      </c>
      <c r="C314" s="16" t="s">
        <v>67</v>
      </c>
      <c r="D314" s="16" t="s">
        <v>216</v>
      </c>
      <c r="E314" s="16"/>
      <c r="F314" s="16" t="s">
        <v>35</v>
      </c>
      <c r="G314" s="16">
        <v>1120</v>
      </c>
      <c r="H314" s="16">
        <v>3480</v>
      </c>
      <c r="I314" s="17" t="s">
        <v>217</v>
      </c>
      <c r="J314" s="18">
        <v>49287286</v>
      </c>
      <c r="K314" s="19">
        <v>49287286</v>
      </c>
      <c r="L314" s="19">
        <v>0</v>
      </c>
      <c r="M314" s="19">
        <v>0</v>
      </c>
      <c r="N314" s="19">
        <v>49287286</v>
      </c>
      <c r="O314" s="19">
        <v>3934069.11</v>
      </c>
      <c r="P314" s="19">
        <v>1169517.71</v>
      </c>
      <c r="Q314" s="19">
        <v>0</v>
      </c>
      <c r="R314" s="19">
        <v>2511434.1800000002</v>
      </c>
      <c r="S314" s="19">
        <v>2511434.1800000002</v>
      </c>
      <c r="T314" s="19">
        <v>12672265</v>
      </c>
      <c r="U314" s="19">
        <v>41672265</v>
      </c>
      <c r="V314" s="19">
        <v>0</v>
      </c>
      <c r="W314" s="19">
        <v>41672265</v>
      </c>
      <c r="X314" s="20">
        <f t="shared" si="38"/>
        <v>5.0955010588329012E-2</v>
      </c>
      <c r="Y314" s="20">
        <f t="shared" si="39"/>
        <v>5.0955010588329012E-2</v>
      </c>
      <c r="Z314" s="20">
        <f t="shared" si="40"/>
        <v>0.10354773480528022</v>
      </c>
      <c r="AA314" s="21">
        <f t="shared" si="41"/>
        <v>0.15450274539360923</v>
      </c>
    </row>
    <row r="315" spans="1:27" ht="60" outlineLevel="2" x14ac:dyDescent="0.25">
      <c r="A315" s="15" t="s">
        <v>270</v>
      </c>
      <c r="B315" s="16" t="s">
        <v>275</v>
      </c>
      <c r="C315" s="16" t="s">
        <v>67</v>
      </c>
      <c r="D315" s="16" t="s">
        <v>216</v>
      </c>
      <c r="E315" s="16"/>
      <c r="F315" s="16" t="s">
        <v>35</v>
      </c>
      <c r="G315" s="16">
        <v>1120</v>
      </c>
      <c r="H315" s="16">
        <v>3480</v>
      </c>
      <c r="I315" s="17" t="s">
        <v>276</v>
      </c>
      <c r="J315" s="18">
        <v>6000000</v>
      </c>
      <c r="K315" s="19">
        <v>6000000</v>
      </c>
      <c r="L315" s="19">
        <v>0</v>
      </c>
      <c r="M315" s="19">
        <v>0</v>
      </c>
      <c r="N315" s="19">
        <v>6000000</v>
      </c>
      <c r="O315" s="19">
        <v>2199912.88</v>
      </c>
      <c r="P315" s="19">
        <v>0</v>
      </c>
      <c r="Q315" s="19">
        <v>0</v>
      </c>
      <c r="R315" s="19">
        <v>0</v>
      </c>
      <c r="S315" s="19">
        <v>0</v>
      </c>
      <c r="T315" s="19">
        <v>3800087.12</v>
      </c>
      <c r="U315" s="19">
        <v>3800087.12</v>
      </c>
      <c r="V315" s="19">
        <v>0</v>
      </c>
      <c r="W315" s="19">
        <v>3800087.12</v>
      </c>
      <c r="X315" s="20">
        <f t="shared" si="38"/>
        <v>0</v>
      </c>
      <c r="Y315" s="20">
        <f t="shared" si="39"/>
        <v>0</v>
      </c>
      <c r="Z315" s="20">
        <f t="shared" si="40"/>
        <v>0.36665214666666662</v>
      </c>
      <c r="AA315" s="21">
        <f t="shared" si="41"/>
        <v>0.36665214666666662</v>
      </c>
    </row>
    <row r="316" spans="1:27" ht="105" outlineLevel="2" x14ac:dyDescent="0.25">
      <c r="A316" s="15" t="s">
        <v>270</v>
      </c>
      <c r="B316" s="16" t="s">
        <v>300</v>
      </c>
      <c r="C316" s="16" t="s">
        <v>67</v>
      </c>
      <c r="D316" s="16" t="s">
        <v>216</v>
      </c>
      <c r="E316" s="16"/>
      <c r="F316" s="16" t="s">
        <v>35</v>
      </c>
      <c r="G316" s="16">
        <v>1120</v>
      </c>
      <c r="H316" s="16">
        <v>3480</v>
      </c>
      <c r="I316" s="17" t="s">
        <v>302</v>
      </c>
      <c r="J316" s="18">
        <v>243407696</v>
      </c>
      <c r="K316" s="19">
        <v>243407696</v>
      </c>
      <c r="L316" s="19">
        <v>0</v>
      </c>
      <c r="M316" s="19">
        <v>0</v>
      </c>
      <c r="N316" s="19">
        <v>243407696</v>
      </c>
      <c r="O316" s="19">
        <v>0</v>
      </c>
      <c r="P316" s="19">
        <v>0</v>
      </c>
      <c r="Q316" s="19">
        <v>0</v>
      </c>
      <c r="R316" s="19">
        <v>0</v>
      </c>
      <c r="S316" s="19">
        <v>0</v>
      </c>
      <c r="T316" s="19">
        <v>60851924</v>
      </c>
      <c r="U316" s="19">
        <v>243407696</v>
      </c>
      <c r="V316" s="19">
        <v>0</v>
      </c>
      <c r="W316" s="19">
        <v>243407696</v>
      </c>
      <c r="X316" s="20">
        <f t="shared" si="38"/>
        <v>0</v>
      </c>
      <c r="Y316" s="20">
        <f t="shared" si="39"/>
        <v>0</v>
      </c>
      <c r="Z316" s="20">
        <f t="shared" si="40"/>
        <v>0</v>
      </c>
      <c r="AA316" s="21">
        <f t="shared" si="41"/>
        <v>0</v>
      </c>
    </row>
    <row r="317" spans="1:27" ht="60" outlineLevel="2" x14ac:dyDescent="0.25">
      <c r="A317" s="15" t="s">
        <v>317</v>
      </c>
      <c r="B317" s="16" t="s">
        <v>32</v>
      </c>
      <c r="C317" s="16" t="s">
        <v>67</v>
      </c>
      <c r="D317" s="16" t="s">
        <v>216</v>
      </c>
      <c r="E317" s="16"/>
      <c r="F317" s="16" t="s">
        <v>35</v>
      </c>
      <c r="G317" s="16">
        <v>1120</v>
      </c>
      <c r="H317" s="16">
        <v>3480</v>
      </c>
      <c r="I317" s="17" t="s">
        <v>322</v>
      </c>
      <c r="J317" s="18">
        <v>6296780</v>
      </c>
      <c r="K317" s="19">
        <v>6296780</v>
      </c>
      <c r="L317" s="19">
        <v>0</v>
      </c>
      <c r="M317" s="19">
        <v>0</v>
      </c>
      <c r="N317" s="19">
        <v>6296780</v>
      </c>
      <c r="O317" s="19">
        <v>0</v>
      </c>
      <c r="P317" s="19">
        <v>0</v>
      </c>
      <c r="Q317" s="19">
        <v>0</v>
      </c>
      <c r="R317" s="19">
        <v>0</v>
      </c>
      <c r="S317" s="19">
        <v>0</v>
      </c>
      <c r="T317" s="19">
        <v>1574195</v>
      </c>
      <c r="U317" s="19">
        <v>6296780</v>
      </c>
      <c r="V317" s="19">
        <v>0</v>
      </c>
      <c r="W317" s="19">
        <v>6296780</v>
      </c>
      <c r="X317" s="20">
        <f t="shared" si="38"/>
        <v>0</v>
      </c>
      <c r="Y317" s="20">
        <f t="shared" si="39"/>
        <v>0</v>
      </c>
      <c r="Z317" s="20">
        <f t="shared" si="40"/>
        <v>0</v>
      </c>
      <c r="AA317" s="21">
        <f t="shared" si="41"/>
        <v>0</v>
      </c>
    </row>
    <row r="318" spans="1:27" ht="300" outlineLevel="2" x14ac:dyDescent="0.25">
      <c r="A318" s="15" t="s">
        <v>332</v>
      </c>
      <c r="B318" s="16" t="s">
        <v>32</v>
      </c>
      <c r="C318" s="16" t="s">
        <v>67</v>
      </c>
      <c r="D318" s="16" t="s">
        <v>216</v>
      </c>
      <c r="E318" s="16"/>
      <c r="F318" s="16" t="s">
        <v>35</v>
      </c>
      <c r="G318" s="16">
        <v>1120</v>
      </c>
      <c r="H318" s="16">
        <v>3480</v>
      </c>
      <c r="I318" s="17" t="s">
        <v>333</v>
      </c>
      <c r="J318" s="18">
        <v>273994327</v>
      </c>
      <c r="K318" s="19">
        <v>273994327</v>
      </c>
      <c r="L318" s="19">
        <v>0</v>
      </c>
      <c r="M318" s="19">
        <v>0</v>
      </c>
      <c r="N318" s="19">
        <v>273994327</v>
      </c>
      <c r="O318" s="19">
        <v>0</v>
      </c>
      <c r="P318" s="19">
        <v>3753995.6</v>
      </c>
      <c r="Q318" s="19">
        <v>1786467.96</v>
      </c>
      <c r="R318" s="19">
        <v>50997098.880000003</v>
      </c>
      <c r="S318" s="19">
        <v>50997098.880000003</v>
      </c>
      <c r="T318" s="19">
        <v>11961019.560000001</v>
      </c>
      <c r="U318" s="19">
        <v>217456764.56</v>
      </c>
      <c r="V318" s="19">
        <v>0</v>
      </c>
      <c r="W318" s="19">
        <v>217456764.56</v>
      </c>
      <c r="X318" s="20">
        <f t="shared" si="38"/>
        <v>0.18612465242756651</v>
      </c>
      <c r="Y318" s="20">
        <f t="shared" si="39"/>
        <v>0.18612465242756651</v>
      </c>
      <c r="Z318" s="20">
        <f t="shared" si="40"/>
        <v>2.0221088592100669E-2</v>
      </c>
      <c r="AA318" s="21">
        <f t="shared" si="41"/>
        <v>0.20634574101966718</v>
      </c>
    </row>
    <row r="319" spans="1:27" ht="90" outlineLevel="2" x14ac:dyDescent="0.25">
      <c r="A319" s="15" t="s">
        <v>339</v>
      </c>
      <c r="B319" s="16" t="s">
        <v>32</v>
      </c>
      <c r="C319" s="16" t="s">
        <v>67</v>
      </c>
      <c r="D319" s="16" t="s">
        <v>216</v>
      </c>
      <c r="E319" s="16"/>
      <c r="F319" s="16" t="s">
        <v>35</v>
      </c>
      <c r="G319" s="16">
        <v>1120</v>
      </c>
      <c r="H319" s="16">
        <v>3480</v>
      </c>
      <c r="I319" s="17" t="s">
        <v>344</v>
      </c>
      <c r="J319" s="18">
        <v>4000000</v>
      </c>
      <c r="K319" s="19">
        <v>4000000</v>
      </c>
      <c r="L319" s="19">
        <v>0</v>
      </c>
      <c r="M319" s="19">
        <v>0</v>
      </c>
      <c r="N319" s="19">
        <v>4000000</v>
      </c>
      <c r="O319" s="19">
        <v>0</v>
      </c>
      <c r="P319" s="19">
        <v>0</v>
      </c>
      <c r="Q319" s="19">
        <v>0</v>
      </c>
      <c r="R319" s="19">
        <v>0</v>
      </c>
      <c r="S319" s="19">
        <v>0</v>
      </c>
      <c r="T319" s="19">
        <v>0</v>
      </c>
      <c r="U319" s="19">
        <v>4000000</v>
      </c>
      <c r="V319" s="19">
        <v>0</v>
      </c>
      <c r="W319" s="19">
        <v>4000000</v>
      </c>
      <c r="X319" s="20">
        <f t="shared" si="38"/>
        <v>0</v>
      </c>
      <c r="Y319" s="20">
        <f t="shared" si="39"/>
        <v>0</v>
      </c>
      <c r="Z319" s="20">
        <f t="shared" si="40"/>
        <v>0</v>
      </c>
      <c r="AA319" s="21">
        <f t="shared" si="41"/>
        <v>0</v>
      </c>
    </row>
    <row r="320" spans="1:27" outlineLevel="2" x14ac:dyDescent="0.25">
      <c r="A320" s="15" t="s">
        <v>347</v>
      </c>
      <c r="B320" s="16" t="s">
        <v>32</v>
      </c>
      <c r="C320" s="16" t="s">
        <v>67</v>
      </c>
      <c r="D320" s="16" t="s">
        <v>216</v>
      </c>
      <c r="E320" s="16"/>
      <c r="F320" s="16" t="s">
        <v>35</v>
      </c>
      <c r="G320" s="16">
        <v>1120</v>
      </c>
      <c r="H320" s="16">
        <v>3460</v>
      </c>
      <c r="I320" s="17" t="s">
        <v>348</v>
      </c>
      <c r="J320" s="18">
        <v>0</v>
      </c>
      <c r="K320" s="19">
        <v>0</v>
      </c>
      <c r="L320" s="19"/>
      <c r="M320" s="19">
        <v>14808000</v>
      </c>
      <c r="N320" s="19">
        <v>14808000</v>
      </c>
      <c r="O320" s="19">
        <v>0</v>
      </c>
      <c r="P320" s="19">
        <v>14808000</v>
      </c>
      <c r="Q320" s="19">
        <v>0</v>
      </c>
      <c r="R320" s="19">
        <v>0</v>
      </c>
      <c r="S320" s="19">
        <v>0</v>
      </c>
      <c r="T320" s="19">
        <v>-14808000</v>
      </c>
      <c r="U320" s="19">
        <v>-14808000</v>
      </c>
      <c r="V320" s="19">
        <v>0</v>
      </c>
      <c r="W320" s="19">
        <v>0</v>
      </c>
      <c r="X320" s="20">
        <v>0</v>
      </c>
      <c r="Y320" s="20">
        <f t="shared" si="39"/>
        <v>0</v>
      </c>
      <c r="Z320" s="20">
        <f t="shared" si="40"/>
        <v>1</v>
      </c>
      <c r="AA320" s="21">
        <f t="shared" si="41"/>
        <v>1</v>
      </c>
    </row>
    <row r="321" spans="1:27" outlineLevel="1" x14ac:dyDescent="0.25">
      <c r="A321" s="22"/>
      <c r="B321" s="23"/>
      <c r="C321" s="23"/>
      <c r="D321" s="23" t="s">
        <v>536</v>
      </c>
      <c r="E321" s="23"/>
      <c r="F321" s="23"/>
      <c r="G321" s="23"/>
      <c r="H321" s="23"/>
      <c r="I321" s="24"/>
      <c r="J321" s="25">
        <f t="shared" ref="J321:W321" si="57">SUBTOTAL(9,J314:J320)</f>
        <v>582986089</v>
      </c>
      <c r="K321" s="26">
        <f t="shared" si="57"/>
        <v>582986089</v>
      </c>
      <c r="L321" s="26">
        <f t="shared" si="57"/>
        <v>0</v>
      </c>
      <c r="M321" s="26">
        <f t="shared" si="57"/>
        <v>14808000</v>
      </c>
      <c r="N321" s="26">
        <f t="shared" si="57"/>
        <v>597794089</v>
      </c>
      <c r="O321" s="26">
        <f t="shared" si="57"/>
        <v>6133981.9900000002</v>
      </c>
      <c r="P321" s="26">
        <f t="shared" si="57"/>
        <v>19731513.310000002</v>
      </c>
      <c r="Q321" s="26">
        <f t="shared" si="57"/>
        <v>1786467.96</v>
      </c>
      <c r="R321" s="26">
        <f t="shared" si="57"/>
        <v>53508533.060000002</v>
      </c>
      <c r="S321" s="26">
        <f t="shared" si="57"/>
        <v>53508533.060000002</v>
      </c>
      <c r="T321" s="26">
        <f t="shared" si="57"/>
        <v>76051490.680000007</v>
      </c>
      <c r="U321" s="26">
        <f t="shared" si="57"/>
        <v>501825592.68000001</v>
      </c>
      <c r="V321" s="26">
        <f t="shared" si="57"/>
        <v>0</v>
      </c>
      <c r="W321" s="26">
        <f t="shared" si="57"/>
        <v>516633592.68000001</v>
      </c>
      <c r="X321" s="27">
        <f t="shared" ref="X321:X384" si="58">R321/K321</f>
        <v>9.1783550361868069E-2</v>
      </c>
      <c r="Y321" s="27">
        <f t="shared" si="39"/>
        <v>8.9509973491892464E-2</v>
      </c>
      <c r="Z321" s="27">
        <f t="shared" si="40"/>
        <v>4.6256668924673838E-2</v>
      </c>
      <c r="AA321" s="28">
        <f t="shared" si="41"/>
        <v>0.1357666424165663</v>
      </c>
    </row>
    <row r="322" spans="1:27" outlineLevel="2" x14ac:dyDescent="0.25">
      <c r="A322" s="15" t="s">
        <v>31</v>
      </c>
      <c r="B322" s="16" t="s">
        <v>32</v>
      </c>
      <c r="C322" s="16" t="s">
        <v>67</v>
      </c>
      <c r="D322" s="16" t="s">
        <v>82</v>
      </c>
      <c r="E322" s="16"/>
      <c r="F322" s="16" t="s">
        <v>35</v>
      </c>
      <c r="G322" s="16">
        <v>1120</v>
      </c>
      <c r="H322" s="16">
        <v>3480</v>
      </c>
      <c r="I322" s="17" t="s">
        <v>83</v>
      </c>
      <c r="J322" s="18">
        <v>5445829</v>
      </c>
      <c r="K322" s="19">
        <v>5445829</v>
      </c>
      <c r="L322" s="19">
        <v>0</v>
      </c>
      <c r="M322" s="19">
        <v>0</v>
      </c>
      <c r="N322" s="19">
        <v>5445829</v>
      </c>
      <c r="O322" s="19">
        <v>0</v>
      </c>
      <c r="P322" s="19">
        <v>1355457</v>
      </c>
      <c r="Q322" s="19">
        <v>0</v>
      </c>
      <c r="R322" s="19">
        <v>6000</v>
      </c>
      <c r="S322" s="19">
        <v>6000</v>
      </c>
      <c r="T322" s="19">
        <v>0</v>
      </c>
      <c r="U322" s="19">
        <v>4084372</v>
      </c>
      <c r="V322" s="19">
        <v>0</v>
      </c>
      <c r="W322" s="19">
        <v>4084372</v>
      </c>
      <c r="X322" s="20">
        <f t="shared" si="58"/>
        <v>1.1017606318523773E-3</v>
      </c>
      <c r="Y322" s="20">
        <f t="shared" si="39"/>
        <v>1.1017606318523773E-3</v>
      </c>
      <c r="Z322" s="20">
        <f t="shared" si="40"/>
        <v>0.24889819346145464</v>
      </c>
      <c r="AA322" s="21">
        <f t="shared" si="41"/>
        <v>0.24999995409330703</v>
      </c>
    </row>
    <row r="323" spans="1:27" outlineLevel="2" x14ac:dyDescent="0.25">
      <c r="A323" s="15" t="s">
        <v>196</v>
      </c>
      <c r="B323" s="16" t="s">
        <v>32</v>
      </c>
      <c r="C323" s="16" t="s">
        <v>67</v>
      </c>
      <c r="D323" s="16" t="s">
        <v>82</v>
      </c>
      <c r="E323" s="16"/>
      <c r="F323" s="16" t="s">
        <v>35</v>
      </c>
      <c r="G323" s="16">
        <v>1120</v>
      </c>
      <c r="H323" s="16">
        <v>3480</v>
      </c>
      <c r="I323" s="17" t="s">
        <v>83</v>
      </c>
      <c r="J323" s="18">
        <v>8312100</v>
      </c>
      <c r="K323" s="19">
        <v>8312100</v>
      </c>
      <c r="L323" s="19">
        <v>0</v>
      </c>
      <c r="M323" s="19">
        <v>0</v>
      </c>
      <c r="N323" s="19">
        <v>8312100</v>
      </c>
      <c r="O323" s="19">
        <v>0</v>
      </c>
      <c r="P323" s="19">
        <v>2073445</v>
      </c>
      <c r="Q323" s="19">
        <v>0</v>
      </c>
      <c r="R323" s="19">
        <v>4580</v>
      </c>
      <c r="S323" s="19">
        <v>4580</v>
      </c>
      <c r="T323" s="19">
        <v>0</v>
      </c>
      <c r="U323" s="19">
        <v>6234075</v>
      </c>
      <c r="V323" s="19">
        <v>0</v>
      </c>
      <c r="W323" s="19">
        <v>6234075</v>
      </c>
      <c r="X323" s="20">
        <f t="shared" si="58"/>
        <v>5.5100395808520112E-4</v>
      </c>
      <c r="Y323" s="20">
        <f t="shared" si="39"/>
        <v>5.5100395808520112E-4</v>
      </c>
      <c r="Z323" s="20">
        <f t="shared" si="40"/>
        <v>0.24944899604191481</v>
      </c>
      <c r="AA323" s="21">
        <f t="shared" si="41"/>
        <v>0.25</v>
      </c>
    </row>
    <row r="324" spans="1:27" outlineLevel="2" x14ac:dyDescent="0.25">
      <c r="A324" s="15" t="s">
        <v>270</v>
      </c>
      <c r="B324" s="16" t="s">
        <v>275</v>
      </c>
      <c r="C324" s="16" t="s">
        <v>67</v>
      </c>
      <c r="D324" s="16" t="s">
        <v>82</v>
      </c>
      <c r="E324" s="16"/>
      <c r="F324" s="16" t="s">
        <v>35</v>
      </c>
      <c r="G324" s="16">
        <v>1120</v>
      </c>
      <c r="H324" s="16">
        <v>3480</v>
      </c>
      <c r="I324" s="17" t="s">
        <v>83</v>
      </c>
      <c r="J324" s="18">
        <v>35526678</v>
      </c>
      <c r="K324" s="19">
        <v>35526678</v>
      </c>
      <c r="L324" s="19">
        <v>0</v>
      </c>
      <c r="M324" s="19">
        <v>0</v>
      </c>
      <c r="N324" s="19">
        <v>35526678</v>
      </c>
      <c r="O324" s="19">
        <v>0</v>
      </c>
      <c r="P324" s="19">
        <v>3847676.81</v>
      </c>
      <c r="Q324" s="19">
        <v>0</v>
      </c>
      <c r="R324" s="19">
        <v>33994.19</v>
      </c>
      <c r="S324" s="19">
        <v>33994.19</v>
      </c>
      <c r="T324" s="19">
        <v>0</v>
      </c>
      <c r="U324" s="19">
        <v>31645007</v>
      </c>
      <c r="V324" s="19">
        <v>0</v>
      </c>
      <c r="W324" s="19">
        <v>31645007</v>
      </c>
      <c r="X324" s="20">
        <f t="shared" si="58"/>
        <v>9.5686374053887064E-4</v>
      </c>
      <c r="Y324" s="20">
        <f t="shared" si="39"/>
        <v>9.5686374053887064E-4</v>
      </c>
      <c r="Z324" s="20">
        <f t="shared" si="40"/>
        <v>0.10830387265592353</v>
      </c>
      <c r="AA324" s="21">
        <f t="shared" si="41"/>
        <v>0.1092607363964624</v>
      </c>
    </row>
    <row r="325" spans="1:27" outlineLevel="2" x14ac:dyDescent="0.25">
      <c r="A325" s="15" t="s">
        <v>270</v>
      </c>
      <c r="B325" s="16" t="s">
        <v>300</v>
      </c>
      <c r="C325" s="16" t="s">
        <v>67</v>
      </c>
      <c r="D325" s="16" t="s">
        <v>82</v>
      </c>
      <c r="E325" s="16"/>
      <c r="F325" s="16" t="s">
        <v>35</v>
      </c>
      <c r="G325" s="16">
        <v>1120</v>
      </c>
      <c r="H325" s="16">
        <v>3480</v>
      </c>
      <c r="I325" s="17" t="s">
        <v>83</v>
      </c>
      <c r="J325" s="18">
        <v>8564856</v>
      </c>
      <c r="K325" s="19">
        <v>8564856</v>
      </c>
      <c r="L325" s="19">
        <v>0</v>
      </c>
      <c r="M325" s="19">
        <v>0</v>
      </c>
      <c r="N325" s="19">
        <v>8564856</v>
      </c>
      <c r="O325" s="19">
        <v>0</v>
      </c>
      <c r="P325" s="19">
        <v>0</v>
      </c>
      <c r="Q325" s="19">
        <v>0</v>
      </c>
      <c r="R325" s="19">
        <v>0</v>
      </c>
      <c r="S325" s="19">
        <v>0</v>
      </c>
      <c r="T325" s="19">
        <v>641214</v>
      </c>
      <c r="U325" s="19">
        <v>8564856</v>
      </c>
      <c r="V325" s="19">
        <v>0</v>
      </c>
      <c r="W325" s="19">
        <v>8564856</v>
      </c>
      <c r="X325" s="20">
        <f t="shared" si="58"/>
        <v>0</v>
      </c>
      <c r="Y325" s="20">
        <f t="shared" si="39"/>
        <v>0</v>
      </c>
      <c r="Z325" s="20">
        <f t="shared" si="40"/>
        <v>0</v>
      </c>
      <c r="AA325" s="21">
        <f t="shared" si="41"/>
        <v>0</v>
      </c>
    </row>
    <row r="326" spans="1:27" outlineLevel="2" x14ac:dyDescent="0.25">
      <c r="A326" s="15" t="s">
        <v>308</v>
      </c>
      <c r="B326" s="16" t="s">
        <v>32</v>
      </c>
      <c r="C326" s="16" t="s">
        <v>67</v>
      </c>
      <c r="D326" s="16" t="s">
        <v>82</v>
      </c>
      <c r="E326" s="16"/>
      <c r="F326" s="16" t="s">
        <v>35</v>
      </c>
      <c r="G326" s="16">
        <v>1120</v>
      </c>
      <c r="H326" s="16">
        <v>3480</v>
      </c>
      <c r="I326" s="17" t="s">
        <v>83</v>
      </c>
      <c r="J326" s="18">
        <v>8487260</v>
      </c>
      <c r="K326" s="19">
        <v>8487260</v>
      </c>
      <c r="L326" s="19">
        <v>0</v>
      </c>
      <c r="M326" s="19">
        <v>0</v>
      </c>
      <c r="N326" s="19">
        <v>8487260</v>
      </c>
      <c r="O326" s="19">
        <v>0</v>
      </c>
      <c r="P326" s="19">
        <v>2117915</v>
      </c>
      <c r="Q326" s="19">
        <v>0</v>
      </c>
      <c r="R326" s="19">
        <v>3900</v>
      </c>
      <c r="S326" s="19">
        <v>3900</v>
      </c>
      <c r="T326" s="19">
        <v>0</v>
      </c>
      <c r="U326" s="19">
        <v>6365445</v>
      </c>
      <c r="V326" s="19">
        <v>0</v>
      </c>
      <c r="W326" s="19">
        <v>6365445</v>
      </c>
      <c r="X326" s="20">
        <f t="shared" si="58"/>
        <v>4.5951225719490153E-4</v>
      </c>
      <c r="Y326" s="20">
        <f t="shared" si="39"/>
        <v>4.5951225719490153E-4</v>
      </c>
      <c r="Z326" s="20">
        <f t="shared" si="40"/>
        <v>0.2495404877428051</v>
      </c>
      <c r="AA326" s="21">
        <f t="shared" si="41"/>
        <v>0.25</v>
      </c>
    </row>
    <row r="327" spans="1:27" outlineLevel="2" x14ac:dyDescent="0.25">
      <c r="A327" s="15" t="s">
        <v>317</v>
      </c>
      <c r="B327" s="16" t="s">
        <v>32</v>
      </c>
      <c r="C327" s="16" t="s">
        <v>67</v>
      </c>
      <c r="D327" s="16" t="s">
        <v>82</v>
      </c>
      <c r="E327" s="16"/>
      <c r="F327" s="16" t="s">
        <v>35</v>
      </c>
      <c r="G327" s="16">
        <v>1120</v>
      </c>
      <c r="H327" s="16">
        <v>3480</v>
      </c>
      <c r="I327" s="17" t="s">
        <v>83</v>
      </c>
      <c r="J327" s="18">
        <v>766850</v>
      </c>
      <c r="K327" s="19">
        <v>766850</v>
      </c>
      <c r="L327" s="19">
        <v>0</v>
      </c>
      <c r="M327" s="19">
        <v>0</v>
      </c>
      <c r="N327" s="19">
        <v>766850</v>
      </c>
      <c r="O327" s="19">
        <v>0</v>
      </c>
      <c r="P327" s="19">
        <v>191713</v>
      </c>
      <c r="Q327" s="19">
        <v>0</v>
      </c>
      <c r="R327" s="19">
        <v>0</v>
      </c>
      <c r="S327" s="19">
        <v>0</v>
      </c>
      <c r="T327" s="19">
        <v>0</v>
      </c>
      <c r="U327" s="19">
        <v>575137</v>
      </c>
      <c r="V327" s="19">
        <v>0</v>
      </c>
      <c r="W327" s="19">
        <v>575137</v>
      </c>
      <c r="X327" s="20">
        <f t="shared" si="58"/>
        <v>0</v>
      </c>
      <c r="Y327" s="20">
        <f t="shared" si="39"/>
        <v>0</v>
      </c>
      <c r="Z327" s="20">
        <f t="shared" si="40"/>
        <v>0.25000065201799571</v>
      </c>
      <c r="AA327" s="21">
        <f t="shared" si="41"/>
        <v>0.25000065201799571</v>
      </c>
    </row>
    <row r="328" spans="1:27" outlineLevel="2" x14ac:dyDescent="0.25">
      <c r="A328" s="15" t="s">
        <v>332</v>
      </c>
      <c r="B328" s="16" t="s">
        <v>32</v>
      </c>
      <c r="C328" s="16" t="s">
        <v>67</v>
      </c>
      <c r="D328" s="16" t="s">
        <v>82</v>
      </c>
      <c r="E328" s="16"/>
      <c r="F328" s="16" t="s">
        <v>35</v>
      </c>
      <c r="G328" s="16">
        <v>1120</v>
      </c>
      <c r="H328" s="16">
        <v>3480</v>
      </c>
      <c r="I328" s="17" t="s">
        <v>83</v>
      </c>
      <c r="J328" s="18">
        <v>3521544</v>
      </c>
      <c r="K328" s="19">
        <v>3521544</v>
      </c>
      <c r="L328" s="19">
        <v>0</v>
      </c>
      <c r="M328" s="19">
        <v>0</v>
      </c>
      <c r="N328" s="19">
        <v>3521544</v>
      </c>
      <c r="O328" s="19">
        <v>0</v>
      </c>
      <c r="P328" s="19">
        <v>880386</v>
      </c>
      <c r="Q328" s="19">
        <v>0</v>
      </c>
      <c r="R328" s="19">
        <v>0</v>
      </c>
      <c r="S328" s="19">
        <v>0</v>
      </c>
      <c r="T328" s="19">
        <v>0</v>
      </c>
      <c r="U328" s="19">
        <v>2641158</v>
      </c>
      <c r="V328" s="19">
        <v>0</v>
      </c>
      <c r="W328" s="19">
        <v>2641158</v>
      </c>
      <c r="X328" s="20">
        <f t="shared" si="58"/>
        <v>0</v>
      </c>
      <c r="Y328" s="20">
        <f t="shared" si="39"/>
        <v>0</v>
      </c>
      <c r="Z328" s="20">
        <f t="shared" si="40"/>
        <v>0.25</v>
      </c>
      <c r="AA328" s="21">
        <f t="shared" si="41"/>
        <v>0.25</v>
      </c>
    </row>
    <row r="329" spans="1:27" outlineLevel="2" x14ac:dyDescent="0.25">
      <c r="A329" s="15" t="s">
        <v>339</v>
      </c>
      <c r="B329" s="16" t="s">
        <v>32</v>
      </c>
      <c r="C329" s="16" t="s">
        <v>67</v>
      </c>
      <c r="D329" s="16" t="s">
        <v>82</v>
      </c>
      <c r="E329" s="16"/>
      <c r="F329" s="16" t="s">
        <v>35</v>
      </c>
      <c r="G329" s="16">
        <v>1120</v>
      </c>
      <c r="H329" s="16">
        <v>3480</v>
      </c>
      <c r="I329" s="17" t="s">
        <v>83</v>
      </c>
      <c r="J329" s="18">
        <v>78734690</v>
      </c>
      <c r="K329" s="19">
        <v>78734690</v>
      </c>
      <c r="L329" s="19">
        <v>0</v>
      </c>
      <c r="M329" s="19">
        <v>0</v>
      </c>
      <c r="N329" s="19">
        <v>78734690</v>
      </c>
      <c r="O329" s="19">
        <v>0</v>
      </c>
      <c r="P329" s="19">
        <v>12026598</v>
      </c>
      <c r="Q329" s="19">
        <v>0</v>
      </c>
      <c r="R329" s="19">
        <v>579610</v>
      </c>
      <c r="S329" s="19">
        <v>579610</v>
      </c>
      <c r="T329" s="19">
        <v>4212102</v>
      </c>
      <c r="U329" s="19">
        <v>66128482</v>
      </c>
      <c r="V329" s="19">
        <v>0</v>
      </c>
      <c r="W329" s="19">
        <v>66128482</v>
      </c>
      <c r="X329" s="20">
        <f t="shared" si="58"/>
        <v>7.3615581645142692E-3</v>
      </c>
      <c r="Y329" s="20">
        <f t="shared" si="39"/>
        <v>7.3615581645142692E-3</v>
      </c>
      <c r="Z329" s="20">
        <f t="shared" si="40"/>
        <v>0.1527484009907196</v>
      </c>
      <c r="AA329" s="21">
        <f t="shared" si="41"/>
        <v>0.16010995915523388</v>
      </c>
    </row>
    <row r="330" spans="1:27" outlineLevel="2" x14ac:dyDescent="0.25">
      <c r="A330" s="15" t="s">
        <v>347</v>
      </c>
      <c r="B330" s="16" t="s">
        <v>32</v>
      </c>
      <c r="C330" s="16" t="s">
        <v>67</v>
      </c>
      <c r="D330" s="16" t="s">
        <v>82</v>
      </c>
      <c r="E330" s="16"/>
      <c r="F330" s="16" t="s">
        <v>35</v>
      </c>
      <c r="G330" s="16">
        <v>1120</v>
      </c>
      <c r="H330" s="16">
        <v>3460</v>
      </c>
      <c r="I330" s="17" t="s">
        <v>83</v>
      </c>
      <c r="J330" s="18">
        <v>2294462607</v>
      </c>
      <c r="K330" s="19">
        <v>2294462607</v>
      </c>
      <c r="L330" s="19"/>
      <c r="M330" s="19">
        <v>-14808000</v>
      </c>
      <c r="N330" s="19">
        <v>2279654607</v>
      </c>
      <c r="O330" s="19">
        <v>0</v>
      </c>
      <c r="P330" s="19">
        <v>256808</v>
      </c>
      <c r="Q330" s="19">
        <v>0</v>
      </c>
      <c r="R330" s="19">
        <v>0</v>
      </c>
      <c r="S330" s="19">
        <v>0</v>
      </c>
      <c r="T330" s="19">
        <v>0</v>
      </c>
      <c r="U330" s="19">
        <v>2294205799</v>
      </c>
      <c r="V330" s="19">
        <v>0</v>
      </c>
      <c r="W330" s="19">
        <v>2279397799</v>
      </c>
      <c r="X330" s="20">
        <f t="shared" si="58"/>
        <v>0</v>
      </c>
      <c r="Y330" s="20">
        <f t="shared" ref="Y330:Y393" si="59">R330/N330</f>
        <v>0</v>
      </c>
      <c r="Z330" s="20">
        <f t="shared" ref="Z330:Z393" si="60">(O330+P330+Q330)/N330</f>
        <v>1.1265215318646734E-4</v>
      </c>
      <c r="AA330" s="21">
        <f t="shared" ref="AA330:AA393" si="61">Y330+Z330</f>
        <v>1.1265215318646734E-4</v>
      </c>
    </row>
    <row r="331" spans="1:27" outlineLevel="1" x14ac:dyDescent="0.25">
      <c r="A331" s="22"/>
      <c r="B331" s="23"/>
      <c r="C331" s="23"/>
      <c r="D331" s="23" t="s">
        <v>537</v>
      </c>
      <c r="E331" s="23"/>
      <c r="F331" s="23"/>
      <c r="G331" s="23"/>
      <c r="H331" s="23"/>
      <c r="I331" s="24"/>
      <c r="J331" s="25">
        <f t="shared" ref="J331:W331" si="62">SUBTOTAL(9,J322:J330)</f>
        <v>2443822414</v>
      </c>
      <c r="K331" s="26">
        <f t="shared" si="62"/>
        <v>2443822414</v>
      </c>
      <c r="L331" s="26">
        <f t="shared" si="62"/>
        <v>0</v>
      </c>
      <c r="M331" s="26">
        <f t="shared" si="62"/>
        <v>-14808000</v>
      </c>
      <c r="N331" s="26">
        <f t="shared" si="62"/>
        <v>2429014414</v>
      </c>
      <c r="O331" s="26">
        <f t="shared" si="62"/>
        <v>0</v>
      </c>
      <c r="P331" s="26">
        <f t="shared" si="62"/>
        <v>22749998.810000002</v>
      </c>
      <c r="Q331" s="26">
        <f t="shared" si="62"/>
        <v>0</v>
      </c>
      <c r="R331" s="26">
        <f t="shared" si="62"/>
        <v>628084.18999999994</v>
      </c>
      <c r="S331" s="26">
        <f t="shared" si="62"/>
        <v>628084.18999999994</v>
      </c>
      <c r="T331" s="26">
        <f t="shared" si="62"/>
        <v>4853316</v>
      </c>
      <c r="U331" s="26">
        <f t="shared" si="62"/>
        <v>2420444331</v>
      </c>
      <c r="V331" s="26">
        <f t="shared" si="62"/>
        <v>0</v>
      </c>
      <c r="W331" s="26">
        <f t="shared" si="62"/>
        <v>2405636331</v>
      </c>
      <c r="X331" s="27">
        <f t="shared" si="58"/>
        <v>2.5700893256477023E-4</v>
      </c>
      <c r="Y331" s="27">
        <f t="shared" si="59"/>
        <v>2.5857573605983546E-4</v>
      </c>
      <c r="Z331" s="27">
        <f t="shared" si="60"/>
        <v>9.3659381677098606E-3</v>
      </c>
      <c r="AA331" s="28">
        <f t="shared" si="61"/>
        <v>9.6245139037696957E-3</v>
      </c>
    </row>
    <row r="332" spans="1:27" outlineLevel="2" x14ac:dyDescent="0.25">
      <c r="A332" s="15" t="s">
        <v>31</v>
      </c>
      <c r="B332" s="16" t="s">
        <v>32</v>
      </c>
      <c r="C332" s="16" t="s">
        <v>67</v>
      </c>
      <c r="D332" s="16" t="s">
        <v>84</v>
      </c>
      <c r="E332" s="16"/>
      <c r="F332" s="16" t="s">
        <v>35</v>
      </c>
      <c r="G332" s="16">
        <v>1120</v>
      </c>
      <c r="H332" s="16">
        <v>3480</v>
      </c>
      <c r="I332" s="17" t="s">
        <v>85</v>
      </c>
      <c r="J332" s="18">
        <v>132985500</v>
      </c>
      <c r="K332" s="19">
        <v>132985500</v>
      </c>
      <c r="L332" s="19">
        <v>0</v>
      </c>
      <c r="M332" s="19">
        <v>0</v>
      </c>
      <c r="N332" s="19">
        <v>132985500</v>
      </c>
      <c r="O332" s="19">
        <v>0</v>
      </c>
      <c r="P332" s="19">
        <v>31375275</v>
      </c>
      <c r="Q332" s="19">
        <v>0</v>
      </c>
      <c r="R332" s="19">
        <v>1231200</v>
      </c>
      <c r="S332" s="19">
        <v>1231200</v>
      </c>
      <c r="T332" s="19">
        <v>639900</v>
      </c>
      <c r="U332" s="19">
        <v>100379025</v>
      </c>
      <c r="V332" s="19">
        <v>0</v>
      </c>
      <c r="W332" s="19">
        <v>100379025</v>
      </c>
      <c r="X332" s="20">
        <f t="shared" si="58"/>
        <v>9.2581522045636546E-3</v>
      </c>
      <c r="Y332" s="20">
        <f t="shared" si="59"/>
        <v>9.2581522045636546E-3</v>
      </c>
      <c r="Z332" s="20">
        <f t="shared" si="60"/>
        <v>0.23593004500490655</v>
      </c>
      <c r="AA332" s="21">
        <f t="shared" si="61"/>
        <v>0.24518819720947022</v>
      </c>
    </row>
    <row r="333" spans="1:27" outlineLevel="2" x14ac:dyDescent="0.25">
      <c r="A333" s="15" t="s">
        <v>196</v>
      </c>
      <c r="B333" s="16" t="s">
        <v>32</v>
      </c>
      <c r="C333" s="16" t="s">
        <v>67</v>
      </c>
      <c r="D333" s="16" t="s">
        <v>84</v>
      </c>
      <c r="E333" s="16"/>
      <c r="F333" s="16" t="s">
        <v>35</v>
      </c>
      <c r="G333" s="16">
        <v>1120</v>
      </c>
      <c r="H333" s="16">
        <v>3480</v>
      </c>
      <c r="I333" s="17" t="s">
        <v>85</v>
      </c>
      <c r="J333" s="18">
        <v>274858800</v>
      </c>
      <c r="K333" s="19">
        <v>274858800</v>
      </c>
      <c r="L333" s="19">
        <v>0</v>
      </c>
      <c r="M333" s="19">
        <v>0</v>
      </c>
      <c r="N333" s="19">
        <v>274858800</v>
      </c>
      <c r="O333" s="19">
        <v>0</v>
      </c>
      <c r="P333" s="19">
        <v>64653700</v>
      </c>
      <c r="Q333" s="19">
        <v>0</v>
      </c>
      <c r="R333" s="19">
        <v>3199900</v>
      </c>
      <c r="S333" s="19">
        <v>3199900</v>
      </c>
      <c r="T333" s="19">
        <v>861100</v>
      </c>
      <c r="U333" s="19">
        <v>207005200</v>
      </c>
      <c r="V333" s="19">
        <v>0</v>
      </c>
      <c r="W333" s="19">
        <v>207005200</v>
      </c>
      <c r="X333" s="20">
        <f t="shared" si="58"/>
        <v>1.1641977626330319E-2</v>
      </c>
      <c r="Y333" s="20">
        <f t="shared" si="59"/>
        <v>1.1641977626330319E-2</v>
      </c>
      <c r="Z333" s="20">
        <f t="shared" si="60"/>
        <v>0.23522514105424314</v>
      </c>
      <c r="AA333" s="21">
        <f t="shared" si="61"/>
        <v>0.24686711868057346</v>
      </c>
    </row>
    <row r="334" spans="1:27" outlineLevel="2" x14ac:dyDescent="0.25">
      <c r="A334" s="15" t="s">
        <v>270</v>
      </c>
      <c r="B334" s="16" t="s">
        <v>271</v>
      </c>
      <c r="C334" s="16" t="s">
        <v>67</v>
      </c>
      <c r="D334" s="16" t="s">
        <v>84</v>
      </c>
      <c r="E334" s="16"/>
      <c r="F334" s="16" t="s">
        <v>35</v>
      </c>
      <c r="G334" s="16">
        <v>1120</v>
      </c>
      <c r="H334" s="16">
        <v>3480</v>
      </c>
      <c r="I334" s="17" t="s">
        <v>85</v>
      </c>
      <c r="J334" s="18">
        <v>805800</v>
      </c>
      <c r="K334" s="19">
        <v>805800</v>
      </c>
      <c r="L334" s="19">
        <v>0</v>
      </c>
      <c r="M334" s="19">
        <v>0</v>
      </c>
      <c r="N334" s="19">
        <v>805800</v>
      </c>
      <c r="O334" s="19">
        <v>0</v>
      </c>
      <c r="P334" s="19">
        <v>0</v>
      </c>
      <c r="Q334" s="19">
        <v>0</v>
      </c>
      <c r="R334" s="19">
        <v>0</v>
      </c>
      <c r="S334" s="19">
        <v>0</v>
      </c>
      <c r="T334" s="19">
        <v>201450</v>
      </c>
      <c r="U334" s="19">
        <v>805800</v>
      </c>
      <c r="V334" s="19">
        <v>0</v>
      </c>
      <c r="W334" s="19">
        <v>805800</v>
      </c>
      <c r="X334" s="20">
        <f t="shared" si="58"/>
        <v>0</v>
      </c>
      <c r="Y334" s="20">
        <f t="shared" si="59"/>
        <v>0</v>
      </c>
      <c r="Z334" s="20">
        <f t="shared" si="60"/>
        <v>0</v>
      </c>
      <c r="AA334" s="21">
        <f t="shared" si="61"/>
        <v>0</v>
      </c>
    </row>
    <row r="335" spans="1:27" outlineLevel="2" x14ac:dyDescent="0.25">
      <c r="A335" s="15" t="s">
        <v>270</v>
      </c>
      <c r="B335" s="16" t="s">
        <v>275</v>
      </c>
      <c r="C335" s="16" t="s">
        <v>67</v>
      </c>
      <c r="D335" s="16" t="s">
        <v>84</v>
      </c>
      <c r="E335" s="16"/>
      <c r="F335" s="16" t="s">
        <v>35</v>
      </c>
      <c r="G335" s="16">
        <v>1120</v>
      </c>
      <c r="H335" s="16">
        <v>3480</v>
      </c>
      <c r="I335" s="17" t="s">
        <v>85</v>
      </c>
      <c r="J335" s="18">
        <v>131532900</v>
      </c>
      <c r="K335" s="19">
        <v>131532900</v>
      </c>
      <c r="L335" s="19">
        <v>0</v>
      </c>
      <c r="M335" s="19">
        <v>0</v>
      </c>
      <c r="N335" s="19">
        <v>131532900</v>
      </c>
      <c r="O335" s="19">
        <v>0</v>
      </c>
      <c r="P335" s="19">
        <v>80748647.519999996</v>
      </c>
      <c r="Q335" s="19">
        <v>0</v>
      </c>
      <c r="R335" s="19">
        <v>660452.48</v>
      </c>
      <c r="S335" s="19">
        <v>660452.48</v>
      </c>
      <c r="T335" s="19">
        <v>182300</v>
      </c>
      <c r="U335" s="19">
        <v>50123800</v>
      </c>
      <c r="V335" s="19">
        <v>0</v>
      </c>
      <c r="W335" s="19">
        <v>50123800.000000007</v>
      </c>
      <c r="X335" s="20">
        <f t="shared" si="58"/>
        <v>5.0211960657751782E-3</v>
      </c>
      <c r="Y335" s="20">
        <f t="shared" si="59"/>
        <v>5.0211960657751782E-3</v>
      </c>
      <c r="Z335" s="20">
        <f t="shared" si="60"/>
        <v>0.61390456319293496</v>
      </c>
      <c r="AA335" s="21">
        <f t="shared" si="61"/>
        <v>0.61892575925871018</v>
      </c>
    </row>
    <row r="336" spans="1:27" outlineLevel="2" x14ac:dyDescent="0.25">
      <c r="A336" s="15" t="s">
        <v>270</v>
      </c>
      <c r="B336" s="16" t="s">
        <v>300</v>
      </c>
      <c r="C336" s="16" t="s">
        <v>67</v>
      </c>
      <c r="D336" s="16" t="s">
        <v>84</v>
      </c>
      <c r="E336" s="16"/>
      <c r="F336" s="16" t="s">
        <v>35</v>
      </c>
      <c r="G336" s="16">
        <v>1120</v>
      </c>
      <c r="H336" s="16">
        <v>3480</v>
      </c>
      <c r="I336" s="17" t="s">
        <v>85</v>
      </c>
      <c r="J336" s="18">
        <v>19911200</v>
      </c>
      <c r="K336" s="19">
        <v>19911200</v>
      </c>
      <c r="L336" s="19">
        <v>0</v>
      </c>
      <c r="M336" s="19">
        <v>0</v>
      </c>
      <c r="N336" s="19">
        <v>19911200</v>
      </c>
      <c r="O336" s="19">
        <v>0</v>
      </c>
      <c r="P336" s="19">
        <v>0</v>
      </c>
      <c r="Q336" s="19">
        <v>0</v>
      </c>
      <c r="R336" s="19">
        <v>0</v>
      </c>
      <c r="S336" s="19">
        <v>0</v>
      </c>
      <c r="T336" s="19">
        <v>4977800</v>
      </c>
      <c r="U336" s="19">
        <v>19911200</v>
      </c>
      <c r="V336" s="19">
        <v>0</v>
      </c>
      <c r="W336" s="19">
        <v>19911200</v>
      </c>
      <c r="X336" s="20">
        <f t="shared" si="58"/>
        <v>0</v>
      </c>
      <c r="Y336" s="20">
        <f t="shared" si="59"/>
        <v>0</v>
      </c>
      <c r="Z336" s="20">
        <f t="shared" si="60"/>
        <v>0</v>
      </c>
      <c r="AA336" s="21">
        <f t="shared" si="61"/>
        <v>0</v>
      </c>
    </row>
    <row r="337" spans="1:27" outlineLevel="2" x14ac:dyDescent="0.25">
      <c r="A337" s="15" t="s">
        <v>308</v>
      </c>
      <c r="B337" s="16" t="s">
        <v>32</v>
      </c>
      <c r="C337" s="16" t="s">
        <v>67</v>
      </c>
      <c r="D337" s="16" t="s">
        <v>84</v>
      </c>
      <c r="E337" s="16"/>
      <c r="F337" s="16" t="s">
        <v>35</v>
      </c>
      <c r="G337" s="16">
        <v>1120</v>
      </c>
      <c r="H337" s="16">
        <v>3480</v>
      </c>
      <c r="I337" s="17" t="s">
        <v>85</v>
      </c>
      <c r="J337" s="18">
        <v>47374000</v>
      </c>
      <c r="K337" s="19">
        <v>47374000</v>
      </c>
      <c r="L337" s="19">
        <v>0</v>
      </c>
      <c r="M337" s="19">
        <v>0</v>
      </c>
      <c r="N337" s="19">
        <v>47374000</v>
      </c>
      <c r="O337" s="19">
        <v>0</v>
      </c>
      <c r="P337" s="19">
        <v>9683200</v>
      </c>
      <c r="Q337" s="19">
        <v>0</v>
      </c>
      <c r="R337" s="19">
        <v>2160300</v>
      </c>
      <c r="S337" s="19">
        <v>2160300</v>
      </c>
      <c r="T337" s="19">
        <v>0</v>
      </c>
      <c r="U337" s="19">
        <v>35530500</v>
      </c>
      <c r="V337" s="19">
        <v>0</v>
      </c>
      <c r="W337" s="19">
        <v>35530500</v>
      </c>
      <c r="X337" s="20">
        <f t="shared" si="58"/>
        <v>4.5600962553299276E-2</v>
      </c>
      <c r="Y337" s="20">
        <f t="shared" si="59"/>
        <v>4.5600962553299276E-2</v>
      </c>
      <c r="Z337" s="20">
        <f t="shared" si="60"/>
        <v>0.20439903744670071</v>
      </c>
      <c r="AA337" s="21">
        <f t="shared" si="61"/>
        <v>0.25</v>
      </c>
    </row>
    <row r="338" spans="1:27" outlineLevel="2" x14ac:dyDescent="0.25">
      <c r="A338" s="15" t="s">
        <v>317</v>
      </c>
      <c r="B338" s="16" t="s">
        <v>32</v>
      </c>
      <c r="C338" s="16" t="s">
        <v>67</v>
      </c>
      <c r="D338" s="16" t="s">
        <v>84</v>
      </c>
      <c r="E338" s="16"/>
      <c r="F338" s="16" t="s">
        <v>35</v>
      </c>
      <c r="G338" s="16">
        <v>1120</v>
      </c>
      <c r="H338" s="16">
        <v>3480</v>
      </c>
      <c r="I338" s="17" t="s">
        <v>85</v>
      </c>
      <c r="J338" s="18">
        <v>49910100</v>
      </c>
      <c r="K338" s="19">
        <v>49910100</v>
      </c>
      <c r="L338" s="19">
        <v>0</v>
      </c>
      <c r="M338" s="19">
        <v>0</v>
      </c>
      <c r="N338" s="19">
        <v>49910100</v>
      </c>
      <c r="O338" s="19">
        <v>0</v>
      </c>
      <c r="P338" s="19">
        <v>12477525</v>
      </c>
      <c r="Q338" s="19">
        <v>0</v>
      </c>
      <c r="R338" s="19">
        <v>0</v>
      </c>
      <c r="S338" s="19">
        <v>0</v>
      </c>
      <c r="T338" s="19">
        <v>0</v>
      </c>
      <c r="U338" s="19">
        <v>37432575</v>
      </c>
      <c r="V338" s="19">
        <v>0</v>
      </c>
      <c r="W338" s="19">
        <v>37432575</v>
      </c>
      <c r="X338" s="20">
        <f t="shared" si="58"/>
        <v>0</v>
      </c>
      <c r="Y338" s="20">
        <f t="shared" si="59"/>
        <v>0</v>
      </c>
      <c r="Z338" s="20">
        <f t="shared" si="60"/>
        <v>0.25</v>
      </c>
      <c r="AA338" s="21">
        <f t="shared" si="61"/>
        <v>0.25</v>
      </c>
    </row>
    <row r="339" spans="1:27" outlineLevel="2" x14ac:dyDescent="0.25">
      <c r="A339" s="15" t="s">
        <v>332</v>
      </c>
      <c r="B339" s="16" t="s">
        <v>32</v>
      </c>
      <c r="C339" s="16" t="s">
        <v>67</v>
      </c>
      <c r="D339" s="16" t="s">
        <v>84</v>
      </c>
      <c r="E339" s="16"/>
      <c r="F339" s="16" t="s">
        <v>35</v>
      </c>
      <c r="G339" s="16">
        <v>1120</v>
      </c>
      <c r="H339" s="16">
        <v>3480</v>
      </c>
      <c r="I339" s="17" t="s">
        <v>85</v>
      </c>
      <c r="J339" s="18">
        <v>35774000</v>
      </c>
      <c r="K339" s="19">
        <v>35774000</v>
      </c>
      <c r="L339" s="19">
        <v>0</v>
      </c>
      <c r="M339" s="19">
        <v>0</v>
      </c>
      <c r="N339" s="19">
        <v>35774000</v>
      </c>
      <c r="O339" s="19">
        <v>0</v>
      </c>
      <c r="P339" s="19">
        <v>8943500</v>
      </c>
      <c r="Q339" s="19">
        <v>0</v>
      </c>
      <c r="R339" s="19">
        <v>0</v>
      </c>
      <c r="S339" s="19">
        <v>0</v>
      </c>
      <c r="T339" s="19">
        <v>0</v>
      </c>
      <c r="U339" s="19">
        <v>26830500</v>
      </c>
      <c r="V339" s="19">
        <v>0</v>
      </c>
      <c r="W339" s="19">
        <v>26830500</v>
      </c>
      <c r="X339" s="20">
        <f t="shared" si="58"/>
        <v>0</v>
      </c>
      <c r="Y339" s="20">
        <f t="shared" si="59"/>
        <v>0</v>
      </c>
      <c r="Z339" s="20">
        <f t="shared" si="60"/>
        <v>0.25</v>
      </c>
      <c r="AA339" s="21">
        <f t="shared" si="61"/>
        <v>0.25</v>
      </c>
    </row>
    <row r="340" spans="1:27" outlineLevel="2" x14ac:dyDescent="0.25">
      <c r="A340" s="15" t="s">
        <v>339</v>
      </c>
      <c r="B340" s="16" t="s">
        <v>32</v>
      </c>
      <c r="C340" s="16" t="s">
        <v>67</v>
      </c>
      <c r="D340" s="16" t="s">
        <v>84</v>
      </c>
      <c r="E340" s="16"/>
      <c r="F340" s="16" t="s">
        <v>35</v>
      </c>
      <c r="G340" s="16">
        <v>1120</v>
      </c>
      <c r="H340" s="16">
        <v>3480</v>
      </c>
      <c r="I340" s="17" t="s">
        <v>85</v>
      </c>
      <c r="J340" s="18">
        <v>268677900</v>
      </c>
      <c r="K340" s="19">
        <v>268677900</v>
      </c>
      <c r="L340" s="19">
        <v>0</v>
      </c>
      <c r="M340" s="19">
        <v>0</v>
      </c>
      <c r="N340" s="19">
        <v>268677900</v>
      </c>
      <c r="O340" s="19">
        <v>0</v>
      </c>
      <c r="P340" s="19">
        <v>61631086</v>
      </c>
      <c r="Q340" s="19">
        <v>0</v>
      </c>
      <c r="R340" s="19">
        <v>4195000</v>
      </c>
      <c r="S340" s="19">
        <v>4195000</v>
      </c>
      <c r="T340" s="19">
        <v>1343389</v>
      </c>
      <c r="U340" s="19">
        <v>202851814</v>
      </c>
      <c r="V340" s="19">
        <v>0</v>
      </c>
      <c r="W340" s="19">
        <v>202851814</v>
      </c>
      <c r="X340" s="20">
        <f t="shared" si="58"/>
        <v>1.561349109844911E-2</v>
      </c>
      <c r="Y340" s="20">
        <f t="shared" si="59"/>
        <v>1.561349109844911E-2</v>
      </c>
      <c r="Z340" s="20">
        <f t="shared" si="60"/>
        <v>0.22938651076251526</v>
      </c>
      <c r="AA340" s="21">
        <f t="shared" si="61"/>
        <v>0.24500000186096438</v>
      </c>
    </row>
    <row r="341" spans="1:27" outlineLevel="2" x14ac:dyDescent="0.25">
      <c r="A341" s="15" t="s">
        <v>347</v>
      </c>
      <c r="B341" s="16" t="s">
        <v>32</v>
      </c>
      <c r="C341" s="16" t="s">
        <v>67</v>
      </c>
      <c r="D341" s="16" t="s">
        <v>84</v>
      </c>
      <c r="E341" s="16"/>
      <c r="F341" s="16" t="s">
        <v>35</v>
      </c>
      <c r="G341" s="16">
        <v>1120</v>
      </c>
      <c r="H341" s="16">
        <v>3460</v>
      </c>
      <c r="I341" s="17" t="s">
        <v>85</v>
      </c>
      <c r="J341" s="18">
        <v>50845800</v>
      </c>
      <c r="K341" s="19">
        <v>50845800</v>
      </c>
      <c r="L341" s="19">
        <v>0</v>
      </c>
      <c r="M341" s="19">
        <v>0</v>
      </c>
      <c r="N341" s="19">
        <v>50845800</v>
      </c>
      <c r="O341" s="19">
        <v>0</v>
      </c>
      <c r="P341" s="19">
        <v>12711450</v>
      </c>
      <c r="Q341" s="19">
        <v>0</v>
      </c>
      <c r="R341" s="19">
        <v>0</v>
      </c>
      <c r="S341" s="19">
        <v>0</v>
      </c>
      <c r="T341" s="19">
        <v>0</v>
      </c>
      <c r="U341" s="19">
        <v>38134350</v>
      </c>
      <c r="V341" s="19">
        <v>0</v>
      </c>
      <c r="W341" s="19">
        <v>38134350</v>
      </c>
      <c r="X341" s="20">
        <f t="shared" si="58"/>
        <v>0</v>
      </c>
      <c r="Y341" s="20">
        <f t="shared" si="59"/>
        <v>0</v>
      </c>
      <c r="Z341" s="20">
        <f t="shared" si="60"/>
        <v>0.25</v>
      </c>
      <c r="AA341" s="21">
        <f t="shared" si="61"/>
        <v>0.25</v>
      </c>
    </row>
    <row r="342" spans="1:27" outlineLevel="2" x14ac:dyDescent="0.25">
      <c r="A342" s="15" t="s">
        <v>377</v>
      </c>
      <c r="B342" s="16" t="s">
        <v>464</v>
      </c>
      <c r="C342" s="16" t="s">
        <v>67</v>
      </c>
      <c r="D342" s="16" t="s">
        <v>84</v>
      </c>
      <c r="E342" s="16"/>
      <c r="F342" s="16" t="s">
        <v>35</v>
      </c>
      <c r="G342" s="16">
        <v>1120</v>
      </c>
      <c r="H342" s="16">
        <v>3480</v>
      </c>
      <c r="I342" s="17" t="s">
        <v>85</v>
      </c>
      <c r="J342" s="18">
        <v>3525914</v>
      </c>
      <c r="K342" s="19">
        <v>3525914</v>
      </c>
      <c r="L342" s="19">
        <v>0</v>
      </c>
      <c r="M342" s="19">
        <v>0</v>
      </c>
      <c r="N342" s="19">
        <v>3525914</v>
      </c>
      <c r="O342" s="19">
        <v>0</v>
      </c>
      <c r="P342" s="19">
        <v>0</v>
      </c>
      <c r="Q342" s="19">
        <v>0</v>
      </c>
      <c r="R342" s="19">
        <v>0</v>
      </c>
      <c r="S342" s="19">
        <v>0</v>
      </c>
      <c r="T342" s="19">
        <v>881478</v>
      </c>
      <c r="U342" s="19">
        <v>3525914</v>
      </c>
      <c r="V342" s="19">
        <v>0</v>
      </c>
      <c r="W342" s="19">
        <v>3525914</v>
      </c>
      <c r="X342" s="20">
        <f t="shared" si="58"/>
        <v>0</v>
      </c>
      <c r="Y342" s="20">
        <f t="shared" si="59"/>
        <v>0</v>
      </c>
      <c r="Z342" s="20">
        <f t="shared" si="60"/>
        <v>0</v>
      </c>
      <c r="AA342" s="21">
        <f t="shared" si="61"/>
        <v>0</v>
      </c>
    </row>
    <row r="343" spans="1:27" outlineLevel="1" x14ac:dyDescent="0.25">
      <c r="A343" s="22"/>
      <c r="B343" s="23"/>
      <c r="C343" s="23"/>
      <c r="D343" s="23" t="s">
        <v>538</v>
      </c>
      <c r="E343" s="23"/>
      <c r="F343" s="23"/>
      <c r="G343" s="23"/>
      <c r="H343" s="23"/>
      <c r="I343" s="24"/>
      <c r="J343" s="25">
        <f t="shared" ref="J343:W343" si="63">SUBTOTAL(9,J332:J342)</f>
        <v>1016201914</v>
      </c>
      <c r="K343" s="26">
        <f t="shared" si="63"/>
        <v>1016201914</v>
      </c>
      <c r="L343" s="26">
        <f t="shared" si="63"/>
        <v>0</v>
      </c>
      <c r="M343" s="26">
        <f t="shared" si="63"/>
        <v>0</v>
      </c>
      <c r="N343" s="26">
        <f t="shared" si="63"/>
        <v>1016201914</v>
      </c>
      <c r="O343" s="26">
        <f t="shared" si="63"/>
        <v>0</v>
      </c>
      <c r="P343" s="26">
        <f t="shared" si="63"/>
        <v>282224383.51999998</v>
      </c>
      <c r="Q343" s="26">
        <f t="shared" si="63"/>
        <v>0</v>
      </c>
      <c r="R343" s="26">
        <f t="shared" si="63"/>
        <v>11446852.48</v>
      </c>
      <c r="S343" s="26">
        <f t="shared" si="63"/>
        <v>11446852.48</v>
      </c>
      <c r="T343" s="26">
        <f t="shared" si="63"/>
        <v>9087417</v>
      </c>
      <c r="U343" s="26">
        <f t="shared" si="63"/>
        <v>722530678</v>
      </c>
      <c r="V343" s="26">
        <f t="shared" si="63"/>
        <v>0</v>
      </c>
      <c r="W343" s="26">
        <f t="shared" si="63"/>
        <v>722530678</v>
      </c>
      <c r="X343" s="27">
        <f t="shared" si="58"/>
        <v>1.1264348474746132E-2</v>
      </c>
      <c r="Y343" s="27">
        <f t="shared" si="59"/>
        <v>1.1264348474746132E-2</v>
      </c>
      <c r="Z343" s="27">
        <f t="shared" si="60"/>
        <v>0.27772471162655177</v>
      </c>
      <c r="AA343" s="28">
        <f t="shared" si="61"/>
        <v>0.28898906010129788</v>
      </c>
    </row>
    <row r="344" spans="1:27" outlineLevel="2" x14ac:dyDescent="0.25">
      <c r="A344" s="15" t="s">
        <v>31</v>
      </c>
      <c r="B344" s="16" t="s">
        <v>32</v>
      </c>
      <c r="C344" s="16" t="s">
        <v>67</v>
      </c>
      <c r="D344" s="16" t="s">
        <v>86</v>
      </c>
      <c r="E344" s="16"/>
      <c r="F344" s="16" t="s">
        <v>35</v>
      </c>
      <c r="G344" s="16">
        <v>1120</v>
      </c>
      <c r="H344" s="16">
        <v>3480</v>
      </c>
      <c r="I344" s="17" t="s">
        <v>87</v>
      </c>
      <c r="J344" s="18">
        <v>9146031</v>
      </c>
      <c r="K344" s="19">
        <v>9146031</v>
      </c>
      <c r="L344" s="19">
        <v>0</v>
      </c>
      <c r="M344" s="19">
        <v>0</v>
      </c>
      <c r="N344" s="19">
        <v>9146031</v>
      </c>
      <c r="O344" s="19">
        <v>0</v>
      </c>
      <c r="P344" s="19">
        <v>0</v>
      </c>
      <c r="Q344" s="19">
        <v>0</v>
      </c>
      <c r="R344" s="19">
        <v>0</v>
      </c>
      <c r="S344" s="19">
        <v>0</v>
      </c>
      <c r="T344" s="19">
        <v>4573015</v>
      </c>
      <c r="U344" s="19">
        <v>9146031</v>
      </c>
      <c r="V344" s="19">
        <v>0</v>
      </c>
      <c r="W344" s="19">
        <v>9146031</v>
      </c>
      <c r="X344" s="20">
        <f t="shared" si="58"/>
        <v>0</v>
      </c>
      <c r="Y344" s="20">
        <f t="shared" si="59"/>
        <v>0</v>
      </c>
      <c r="Z344" s="20">
        <f t="shared" si="60"/>
        <v>0</v>
      </c>
      <c r="AA344" s="21">
        <f t="shared" si="61"/>
        <v>0</v>
      </c>
    </row>
    <row r="345" spans="1:27" outlineLevel="2" x14ac:dyDescent="0.25">
      <c r="A345" s="15" t="s">
        <v>270</v>
      </c>
      <c r="B345" s="16" t="s">
        <v>300</v>
      </c>
      <c r="C345" s="16" t="s">
        <v>67</v>
      </c>
      <c r="D345" s="16" t="s">
        <v>86</v>
      </c>
      <c r="E345" s="16"/>
      <c r="F345" s="16" t="s">
        <v>35</v>
      </c>
      <c r="G345" s="16">
        <v>1120</v>
      </c>
      <c r="H345" s="16">
        <v>3480</v>
      </c>
      <c r="I345" s="17" t="s">
        <v>87</v>
      </c>
      <c r="J345" s="18">
        <v>10305680</v>
      </c>
      <c r="K345" s="19">
        <v>10305680</v>
      </c>
      <c r="L345" s="19">
        <v>0</v>
      </c>
      <c r="M345" s="19">
        <v>0</v>
      </c>
      <c r="N345" s="19">
        <v>10305680</v>
      </c>
      <c r="O345" s="19">
        <v>0</v>
      </c>
      <c r="P345" s="19">
        <v>0</v>
      </c>
      <c r="Q345" s="19">
        <v>0</v>
      </c>
      <c r="R345" s="19">
        <v>0</v>
      </c>
      <c r="S345" s="19">
        <v>0</v>
      </c>
      <c r="T345" s="19">
        <v>2576420</v>
      </c>
      <c r="U345" s="19">
        <v>10305680</v>
      </c>
      <c r="V345" s="19">
        <v>0</v>
      </c>
      <c r="W345" s="19">
        <v>10305680</v>
      </c>
      <c r="X345" s="20">
        <f t="shared" si="58"/>
        <v>0</v>
      </c>
      <c r="Y345" s="20">
        <f t="shared" si="59"/>
        <v>0</v>
      </c>
      <c r="Z345" s="20">
        <f t="shared" si="60"/>
        <v>0</v>
      </c>
      <c r="AA345" s="21">
        <f t="shared" si="61"/>
        <v>0</v>
      </c>
    </row>
    <row r="346" spans="1:27" outlineLevel="1" x14ac:dyDescent="0.25">
      <c r="A346" s="22"/>
      <c r="B346" s="23"/>
      <c r="C346" s="23"/>
      <c r="D346" s="23" t="s">
        <v>539</v>
      </c>
      <c r="E346" s="23"/>
      <c r="F346" s="23"/>
      <c r="G346" s="23"/>
      <c r="H346" s="23"/>
      <c r="I346" s="24"/>
      <c r="J346" s="25">
        <f t="shared" ref="J346:W346" si="64">SUBTOTAL(9,J344:J345)</f>
        <v>19451711</v>
      </c>
      <c r="K346" s="26">
        <f t="shared" si="64"/>
        <v>19451711</v>
      </c>
      <c r="L346" s="26">
        <f t="shared" si="64"/>
        <v>0</v>
      </c>
      <c r="M346" s="26">
        <f t="shared" si="64"/>
        <v>0</v>
      </c>
      <c r="N346" s="26">
        <f t="shared" si="64"/>
        <v>19451711</v>
      </c>
      <c r="O346" s="26">
        <f t="shared" si="64"/>
        <v>0</v>
      </c>
      <c r="P346" s="26">
        <f t="shared" si="64"/>
        <v>0</v>
      </c>
      <c r="Q346" s="26">
        <f t="shared" si="64"/>
        <v>0</v>
      </c>
      <c r="R346" s="26">
        <f t="shared" si="64"/>
        <v>0</v>
      </c>
      <c r="S346" s="26">
        <f t="shared" si="64"/>
        <v>0</v>
      </c>
      <c r="T346" s="26">
        <f t="shared" si="64"/>
        <v>7149435</v>
      </c>
      <c r="U346" s="26">
        <f t="shared" si="64"/>
        <v>19451711</v>
      </c>
      <c r="V346" s="26">
        <f t="shared" si="64"/>
        <v>0</v>
      </c>
      <c r="W346" s="26">
        <f t="shared" si="64"/>
        <v>19451711</v>
      </c>
      <c r="X346" s="27">
        <f t="shared" si="58"/>
        <v>0</v>
      </c>
      <c r="Y346" s="27">
        <f t="shared" si="59"/>
        <v>0</v>
      </c>
      <c r="Z346" s="27">
        <f t="shared" si="60"/>
        <v>0</v>
      </c>
      <c r="AA346" s="28">
        <f t="shared" si="61"/>
        <v>0</v>
      </c>
    </row>
    <row r="347" spans="1:27" outlineLevel="2" x14ac:dyDescent="0.25">
      <c r="A347" s="15" t="s">
        <v>31</v>
      </c>
      <c r="B347" s="16" t="s">
        <v>32</v>
      </c>
      <c r="C347" s="16" t="s">
        <v>67</v>
      </c>
      <c r="D347" s="16" t="s">
        <v>88</v>
      </c>
      <c r="E347" s="16"/>
      <c r="F347" s="16" t="s">
        <v>35</v>
      </c>
      <c r="G347" s="16">
        <v>1120</v>
      </c>
      <c r="H347" s="16">
        <v>3480</v>
      </c>
      <c r="I347" s="17" t="s">
        <v>89</v>
      </c>
      <c r="J347" s="18">
        <v>15683292</v>
      </c>
      <c r="K347" s="19">
        <v>15683292</v>
      </c>
      <c r="L347" s="19">
        <v>0</v>
      </c>
      <c r="M347" s="19">
        <v>0</v>
      </c>
      <c r="N347" s="19">
        <v>15683292</v>
      </c>
      <c r="O347" s="19">
        <v>0</v>
      </c>
      <c r="P347" s="19">
        <v>3920823</v>
      </c>
      <c r="Q347" s="19">
        <v>0</v>
      </c>
      <c r="R347" s="19">
        <v>0</v>
      </c>
      <c r="S347" s="19">
        <v>0</v>
      </c>
      <c r="T347" s="19">
        <v>0</v>
      </c>
      <c r="U347" s="19">
        <v>11762469</v>
      </c>
      <c r="V347" s="19">
        <v>0</v>
      </c>
      <c r="W347" s="19">
        <v>11762469</v>
      </c>
      <c r="X347" s="20">
        <f t="shared" si="58"/>
        <v>0</v>
      </c>
      <c r="Y347" s="20">
        <f t="shared" si="59"/>
        <v>0</v>
      </c>
      <c r="Z347" s="20">
        <f t="shared" si="60"/>
        <v>0.25</v>
      </c>
      <c r="AA347" s="21">
        <f t="shared" si="61"/>
        <v>0.25</v>
      </c>
    </row>
    <row r="348" spans="1:27" outlineLevel="2" x14ac:dyDescent="0.25">
      <c r="A348" s="15" t="s">
        <v>270</v>
      </c>
      <c r="B348" s="16" t="s">
        <v>300</v>
      </c>
      <c r="C348" s="16" t="s">
        <v>67</v>
      </c>
      <c r="D348" s="16" t="s">
        <v>88</v>
      </c>
      <c r="E348" s="16"/>
      <c r="F348" s="16" t="s">
        <v>35</v>
      </c>
      <c r="G348" s="16">
        <v>1120</v>
      </c>
      <c r="H348" s="16">
        <v>3480</v>
      </c>
      <c r="I348" s="17" t="s">
        <v>89</v>
      </c>
      <c r="J348" s="18">
        <v>10432044</v>
      </c>
      <c r="K348" s="19">
        <v>10432044</v>
      </c>
      <c r="L348" s="19">
        <v>0</v>
      </c>
      <c r="M348" s="19">
        <v>0</v>
      </c>
      <c r="N348" s="19">
        <v>10432044</v>
      </c>
      <c r="O348" s="19">
        <v>0</v>
      </c>
      <c r="P348" s="19">
        <v>0</v>
      </c>
      <c r="Q348" s="19">
        <v>0</v>
      </c>
      <c r="R348" s="19">
        <v>0</v>
      </c>
      <c r="S348" s="19">
        <v>0</v>
      </c>
      <c r="T348" s="19">
        <v>2608011</v>
      </c>
      <c r="U348" s="19">
        <v>10432044</v>
      </c>
      <c r="V348" s="19">
        <v>0</v>
      </c>
      <c r="W348" s="19">
        <v>10432044</v>
      </c>
      <c r="X348" s="20">
        <f t="shared" si="58"/>
        <v>0</v>
      </c>
      <c r="Y348" s="20">
        <f t="shared" si="59"/>
        <v>0</v>
      </c>
      <c r="Z348" s="20">
        <f t="shared" si="60"/>
        <v>0</v>
      </c>
      <c r="AA348" s="21">
        <f t="shared" si="61"/>
        <v>0</v>
      </c>
    </row>
    <row r="349" spans="1:27" outlineLevel="1" x14ac:dyDescent="0.25">
      <c r="A349" s="22"/>
      <c r="B349" s="23"/>
      <c r="C349" s="23"/>
      <c r="D349" s="23" t="s">
        <v>540</v>
      </c>
      <c r="E349" s="23"/>
      <c r="F349" s="23"/>
      <c r="G349" s="23"/>
      <c r="H349" s="23"/>
      <c r="I349" s="24"/>
      <c r="J349" s="25">
        <f t="shared" ref="J349:W349" si="65">SUBTOTAL(9,J347:J348)</f>
        <v>26115336</v>
      </c>
      <c r="K349" s="26">
        <f t="shared" si="65"/>
        <v>26115336</v>
      </c>
      <c r="L349" s="26">
        <f t="shared" si="65"/>
        <v>0</v>
      </c>
      <c r="M349" s="26">
        <f t="shared" si="65"/>
        <v>0</v>
      </c>
      <c r="N349" s="26">
        <f t="shared" si="65"/>
        <v>26115336</v>
      </c>
      <c r="O349" s="26">
        <f t="shared" si="65"/>
        <v>0</v>
      </c>
      <c r="P349" s="26">
        <f t="shared" si="65"/>
        <v>3920823</v>
      </c>
      <c r="Q349" s="26">
        <f t="shared" si="65"/>
        <v>0</v>
      </c>
      <c r="R349" s="26">
        <f t="shared" si="65"/>
        <v>0</v>
      </c>
      <c r="S349" s="26">
        <f t="shared" si="65"/>
        <v>0</v>
      </c>
      <c r="T349" s="26">
        <f t="shared" si="65"/>
        <v>2608011</v>
      </c>
      <c r="U349" s="26">
        <f t="shared" si="65"/>
        <v>22194513</v>
      </c>
      <c r="V349" s="26">
        <f t="shared" si="65"/>
        <v>0</v>
      </c>
      <c r="W349" s="26">
        <f t="shared" si="65"/>
        <v>22194513</v>
      </c>
      <c r="X349" s="27">
        <f t="shared" si="58"/>
        <v>0</v>
      </c>
      <c r="Y349" s="27">
        <f t="shared" si="59"/>
        <v>0</v>
      </c>
      <c r="Z349" s="27">
        <f t="shared" si="60"/>
        <v>0.15013488625993554</v>
      </c>
      <c r="AA349" s="28">
        <f t="shared" si="61"/>
        <v>0.15013488625993554</v>
      </c>
    </row>
    <row r="350" spans="1:27" outlineLevel="2" x14ac:dyDescent="0.25">
      <c r="A350" s="15" t="s">
        <v>196</v>
      </c>
      <c r="B350" s="16" t="s">
        <v>32</v>
      </c>
      <c r="C350" s="16" t="s">
        <v>67</v>
      </c>
      <c r="D350" s="16" t="s">
        <v>218</v>
      </c>
      <c r="E350" s="16"/>
      <c r="F350" s="16" t="s">
        <v>35</v>
      </c>
      <c r="G350" s="16">
        <v>1120</v>
      </c>
      <c r="H350" s="16">
        <v>3480</v>
      </c>
      <c r="I350" s="17" t="s">
        <v>219</v>
      </c>
      <c r="J350" s="18">
        <v>5463633982</v>
      </c>
      <c r="K350" s="19">
        <v>5463633982</v>
      </c>
      <c r="L350" s="19">
        <v>0</v>
      </c>
      <c r="M350" s="19">
        <v>0</v>
      </c>
      <c r="N350" s="19">
        <v>5463633982</v>
      </c>
      <c r="O350" s="19">
        <v>0</v>
      </c>
      <c r="P350" s="19">
        <v>15847249</v>
      </c>
      <c r="Q350" s="19">
        <v>0</v>
      </c>
      <c r="R350" s="19">
        <v>0</v>
      </c>
      <c r="S350" s="19">
        <v>0</v>
      </c>
      <c r="T350" s="19">
        <v>1777786733</v>
      </c>
      <c r="U350" s="19">
        <v>5447786733</v>
      </c>
      <c r="V350" s="19">
        <v>0</v>
      </c>
      <c r="W350" s="19">
        <v>5447786733</v>
      </c>
      <c r="X350" s="20">
        <f t="shared" si="58"/>
        <v>0</v>
      </c>
      <c r="Y350" s="20">
        <f t="shared" si="59"/>
        <v>0</v>
      </c>
      <c r="Z350" s="20">
        <f t="shared" si="60"/>
        <v>2.9004960896372141E-3</v>
      </c>
      <c r="AA350" s="21">
        <f t="shared" si="61"/>
        <v>2.9004960896372141E-3</v>
      </c>
    </row>
    <row r="351" spans="1:27" outlineLevel="2" x14ac:dyDescent="0.25">
      <c r="A351" s="15" t="s">
        <v>270</v>
      </c>
      <c r="B351" s="16" t="s">
        <v>275</v>
      </c>
      <c r="C351" s="16" t="s">
        <v>67</v>
      </c>
      <c r="D351" s="16" t="s">
        <v>218</v>
      </c>
      <c r="E351" s="16"/>
      <c r="F351" s="16" t="s">
        <v>35</v>
      </c>
      <c r="G351" s="16">
        <v>1120</v>
      </c>
      <c r="H351" s="16">
        <v>3480</v>
      </c>
      <c r="I351" s="17" t="s">
        <v>219</v>
      </c>
      <c r="J351" s="18">
        <v>69000000</v>
      </c>
      <c r="K351" s="19">
        <v>69000000</v>
      </c>
      <c r="L351" s="19">
        <v>0</v>
      </c>
      <c r="M351" s="19">
        <v>0</v>
      </c>
      <c r="N351" s="19">
        <v>69000000</v>
      </c>
      <c r="O351" s="19">
        <v>3310580</v>
      </c>
      <c r="P351" s="19">
        <v>0</v>
      </c>
      <c r="Q351" s="19">
        <v>0</v>
      </c>
      <c r="R351" s="19">
        <v>0</v>
      </c>
      <c r="S351" s="19">
        <v>0</v>
      </c>
      <c r="T351" s="19">
        <v>49779420</v>
      </c>
      <c r="U351" s="19">
        <v>65689420</v>
      </c>
      <c r="V351" s="19">
        <v>0</v>
      </c>
      <c r="W351" s="19">
        <v>65689420</v>
      </c>
      <c r="X351" s="20">
        <f t="shared" si="58"/>
        <v>0</v>
      </c>
      <c r="Y351" s="20">
        <f t="shared" si="59"/>
        <v>0</v>
      </c>
      <c r="Z351" s="20">
        <f t="shared" si="60"/>
        <v>4.7979420289855072E-2</v>
      </c>
      <c r="AA351" s="21">
        <f t="shared" si="61"/>
        <v>4.7979420289855072E-2</v>
      </c>
    </row>
    <row r="352" spans="1:27" outlineLevel="2" x14ac:dyDescent="0.25">
      <c r="A352" s="15" t="s">
        <v>270</v>
      </c>
      <c r="B352" s="16" t="s">
        <v>300</v>
      </c>
      <c r="C352" s="16" t="s">
        <v>67</v>
      </c>
      <c r="D352" s="16" t="s">
        <v>218</v>
      </c>
      <c r="E352" s="16"/>
      <c r="F352" s="16" t="s">
        <v>35</v>
      </c>
      <c r="G352" s="16">
        <v>1120</v>
      </c>
      <c r="H352" s="16">
        <v>3480</v>
      </c>
      <c r="I352" s="17" t="s">
        <v>219</v>
      </c>
      <c r="J352" s="18">
        <v>3000000</v>
      </c>
      <c r="K352" s="19">
        <v>3000000</v>
      </c>
      <c r="L352" s="19">
        <v>0</v>
      </c>
      <c r="M352" s="19">
        <v>0</v>
      </c>
      <c r="N352" s="19">
        <v>3000000</v>
      </c>
      <c r="O352" s="19">
        <v>0</v>
      </c>
      <c r="P352" s="19">
        <v>0</v>
      </c>
      <c r="Q352" s="19">
        <v>0</v>
      </c>
      <c r="R352" s="19">
        <v>0</v>
      </c>
      <c r="S352" s="19">
        <v>0</v>
      </c>
      <c r="T352" s="19">
        <v>750000</v>
      </c>
      <c r="U352" s="19">
        <v>3000000</v>
      </c>
      <c r="V352" s="19">
        <v>0</v>
      </c>
      <c r="W352" s="19">
        <v>3000000</v>
      </c>
      <c r="X352" s="20">
        <f t="shared" si="58"/>
        <v>0</v>
      </c>
      <c r="Y352" s="20">
        <f t="shared" si="59"/>
        <v>0</v>
      </c>
      <c r="Z352" s="20">
        <f t="shared" si="60"/>
        <v>0</v>
      </c>
      <c r="AA352" s="21">
        <f t="shared" si="61"/>
        <v>0</v>
      </c>
    </row>
    <row r="353" spans="1:27" outlineLevel="1" x14ac:dyDescent="0.25">
      <c r="A353" s="22"/>
      <c r="B353" s="23"/>
      <c r="C353" s="23"/>
      <c r="D353" s="23" t="s">
        <v>541</v>
      </c>
      <c r="E353" s="23"/>
      <c r="F353" s="23"/>
      <c r="G353" s="23"/>
      <c r="H353" s="23"/>
      <c r="I353" s="24"/>
      <c r="J353" s="25">
        <f t="shared" ref="J353:W353" si="66">SUBTOTAL(9,J350:J352)</f>
        <v>5535633982</v>
      </c>
      <c r="K353" s="26">
        <f t="shared" si="66"/>
        <v>5535633982</v>
      </c>
      <c r="L353" s="26">
        <f t="shared" si="66"/>
        <v>0</v>
      </c>
      <c r="M353" s="26">
        <f t="shared" si="66"/>
        <v>0</v>
      </c>
      <c r="N353" s="26">
        <f t="shared" si="66"/>
        <v>5535633982</v>
      </c>
      <c r="O353" s="26">
        <f t="shared" si="66"/>
        <v>3310580</v>
      </c>
      <c r="P353" s="26">
        <f t="shared" si="66"/>
        <v>15847249</v>
      </c>
      <c r="Q353" s="26">
        <f t="shared" si="66"/>
        <v>0</v>
      </c>
      <c r="R353" s="26">
        <f t="shared" si="66"/>
        <v>0</v>
      </c>
      <c r="S353" s="26">
        <f t="shared" si="66"/>
        <v>0</v>
      </c>
      <c r="T353" s="26">
        <f t="shared" si="66"/>
        <v>1828316153</v>
      </c>
      <c r="U353" s="26">
        <f t="shared" si="66"/>
        <v>5516476153</v>
      </c>
      <c r="V353" s="26">
        <f t="shared" si="66"/>
        <v>0</v>
      </c>
      <c r="W353" s="26">
        <f t="shared" si="66"/>
        <v>5516476153</v>
      </c>
      <c r="X353" s="27">
        <f t="shared" si="58"/>
        <v>0</v>
      </c>
      <c r="Y353" s="27">
        <f t="shared" si="59"/>
        <v>0</v>
      </c>
      <c r="Z353" s="27">
        <f t="shared" si="60"/>
        <v>3.4608193139746501E-3</v>
      </c>
      <c r="AA353" s="28">
        <f t="shared" si="61"/>
        <v>3.4608193139746501E-3</v>
      </c>
    </row>
    <row r="354" spans="1:27" ht="195" outlineLevel="2" x14ac:dyDescent="0.25">
      <c r="A354" s="15" t="s">
        <v>31</v>
      </c>
      <c r="B354" s="16" t="s">
        <v>32</v>
      </c>
      <c r="C354" s="16" t="s">
        <v>67</v>
      </c>
      <c r="D354" s="16" t="s">
        <v>90</v>
      </c>
      <c r="E354" s="16"/>
      <c r="F354" s="16" t="s">
        <v>35</v>
      </c>
      <c r="G354" s="16">
        <v>1120</v>
      </c>
      <c r="H354" s="16">
        <v>3480</v>
      </c>
      <c r="I354" s="17" t="s">
        <v>91</v>
      </c>
      <c r="J354" s="18">
        <v>13200000</v>
      </c>
      <c r="K354" s="19">
        <v>13200000</v>
      </c>
      <c r="L354" s="19">
        <v>0</v>
      </c>
      <c r="M354" s="19">
        <v>0</v>
      </c>
      <c r="N354" s="19">
        <v>13200000</v>
      </c>
      <c r="O354" s="19">
        <v>0</v>
      </c>
      <c r="P354" s="19">
        <v>0</v>
      </c>
      <c r="Q354" s="19">
        <v>0</v>
      </c>
      <c r="R354" s="19">
        <v>0</v>
      </c>
      <c r="S354" s="19">
        <v>0</v>
      </c>
      <c r="T354" s="19">
        <v>0</v>
      </c>
      <c r="U354" s="19">
        <v>13200000</v>
      </c>
      <c r="V354" s="19">
        <v>0</v>
      </c>
      <c r="W354" s="19">
        <v>13200000</v>
      </c>
      <c r="X354" s="20">
        <f t="shared" si="58"/>
        <v>0</v>
      </c>
      <c r="Y354" s="20">
        <f t="shared" si="59"/>
        <v>0</v>
      </c>
      <c r="Z354" s="20">
        <f t="shared" si="60"/>
        <v>0</v>
      </c>
      <c r="AA354" s="21">
        <f t="shared" si="61"/>
        <v>0</v>
      </c>
    </row>
    <row r="355" spans="1:27" ht="195" outlineLevel="2" x14ac:dyDescent="0.25">
      <c r="A355" s="15" t="s">
        <v>270</v>
      </c>
      <c r="B355" s="16" t="s">
        <v>275</v>
      </c>
      <c r="C355" s="16" t="s">
        <v>67</v>
      </c>
      <c r="D355" s="16" t="s">
        <v>90</v>
      </c>
      <c r="E355" s="16"/>
      <c r="F355" s="16" t="s">
        <v>35</v>
      </c>
      <c r="G355" s="16">
        <v>1120</v>
      </c>
      <c r="H355" s="16">
        <v>3480</v>
      </c>
      <c r="I355" s="17" t="s">
        <v>277</v>
      </c>
      <c r="J355" s="18">
        <v>38878490</v>
      </c>
      <c r="K355" s="19">
        <v>38878490</v>
      </c>
      <c r="L355" s="19">
        <v>0</v>
      </c>
      <c r="M355" s="19">
        <v>0</v>
      </c>
      <c r="N355" s="19">
        <v>38878490</v>
      </c>
      <c r="O355" s="19">
        <v>0</v>
      </c>
      <c r="P355" s="19">
        <v>0</v>
      </c>
      <c r="Q355" s="19">
        <v>0</v>
      </c>
      <c r="R355" s="19">
        <v>0</v>
      </c>
      <c r="S355" s="19">
        <v>0</v>
      </c>
      <c r="T355" s="19">
        <v>0</v>
      </c>
      <c r="U355" s="19">
        <v>38878490</v>
      </c>
      <c r="V355" s="19">
        <v>0</v>
      </c>
      <c r="W355" s="19">
        <v>38878490</v>
      </c>
      <c r="X355" s="20">
        <f t="shared" si="58"/>
        <v>0</v>
      </c>
      <c r="Y355" s="20">
        <f t="shared" si="59"/>
        <v>0</v>
      </c>
      <c r="Z355" s="20">
        <f t="shared" si="60"/>
        <v>0</v>
      </c>
      <c r="AA355" s="21">
        <f t="shared" si="61"/>
        <v>0</v>
      </c>
    </row>
    <row r="356" spans="1:27" ht="135" outlineLevel="2" x14ac:dyDescent="0.25">
      <c r="A356" s="15" t="s">
        <v>270</v>
      </c>
      <c r="B356" s="16" t="s">
        <v>300</v>
      </c>
      <c r="C356" s="16" t="s">
        <v>67</v>
      </c>
      <c r="D356" s="16" t="s">
        <v>90</v>
      </c>
      <c r="E356" s="16"/>
      <c r="F356" s="16" t="s">
        <v>35</v>
      </c>
      <c r="G356" s="16">
        <v>1120</v>
      </c>
      <c r="H356" s="16">
        <v>3480</v>
      </c>
      <c r="I356" s="17" t="s">
        <v>303</v>
      </c>
      <c r="J356" s="18">
        <v>46609475</v>
      </c>
      <c r="K356" s="19">
        <v>46609475</v>
      </c>
      <c r="L356" s="19">
        <v>0</v>
      </c>
      <c r="M356" s="19">
        <v>0</v>
      </c>
      <c r="N356" s="19">
        <v>46609475</v>
      </c>
      <c r="O356" s="19">
        <v>0</v>
      </c>
      <c r="P356" s="19">
        <v>0</v>
      </c>
      <c r="Q356" s="19">
        <v>0</v>
      </c>
      <c r="R356" s="19">
        <v>0</v>
      </c>
      <c r="S356" s="19">
        <v>0</v>
      </c>
      <c r="T356" s="19">
        <v>11652370</v>
      </c>
      <c r="U356" s="19">
        <v>46609475</v>
      </c>
      <c r="V356" s="19">
        <v>0</v>
      </c>
      <c r="W356" s="19">
        <v>46609475</v>
      </c>
      <c r="X356" s="20">
        <f t="shared" si="58"/>
        <v>0</v>
      </c>
      <c r="Y356" s="20">
        <f t="shared" si="59"/>
        <v>0</v>
      </c>
      <c r="Z356" s="20">
        <f t="shared" si="60"/>
        <v>0</v>
      </c>
      <c r="AA356" s="21">
        <f t="shared" si="61"/>
        <v>0</v>
      </c>
    </row>
    <row r="357" spans="1:27" ht="75" outlineLevel="2" x14ac:dyDescent="0.25">
      <c r="A357" s="15" t="s">
        <v>317</v>
      </c>
      <c r="B357" s="16" t="s">
        <v>32</v>
      </c>
      <c r="C357" s="16" t="s">
        <v>67</v>
      </c>
      <c r="D357" s="16" t="s">
        <v>90</v>
      </c>
      <c r="E357" s="16"/>
      <c r="F357" s="16" t="s">
        <v>35</v>
      </c>
      <c r="G357" s="16">
        <v>1120</v>
      </c>
      <c r="H357" s="16">
        <v>3480</v>
      </c>
      <c r="I357" s="17" t="s">
        <v>323</v>
      </c>
      <c r="J357" s="18">
        <v>735000</v>
      </c>
      <c r="K357" s="19">
        <v>735000</v>
      </c>
      <c r="L357" s="19">
        <v>0</v>
      </c>
      <c r="M357" s="19">
        <v>0</v>
      </c>
      <c r="N357" s="19">
        <v>735000</v>
      </c>
      <c r="O357" s="19">
        <v>0</v>
      </c>
      <c r="P357" s="19">
        <v>0</v>
      </c>
      <c r="Q357" s="19">
        <v>0</v>
      </c>
      <c r="R357" s="19">
        <v>0</v>
      </c>
      <c r="S357" s="19">
        <v>0</v>
      </c>
      <c r="T357" s="19">
        <v>183750</v>
      </c>
      <c r="U357" s="19">
        <v>735000</v>
      </c>
      <c r="V357" s="19">
        <v>0</v>
      </c>
      <c r="W357" s="19">
        <v>735000</v>
      </c>
      <c r="X357" s="20">
        <f t="shared" si="58"/>
        <v>0</v>
      </c>
      <c r="Y357" s="20">
        <f t="shared" si="59"/>
        <v>0</v>
      </c>
      <c r="Z357" s="20">
        <f t="shared" si="60"/>
        <v>0</v>
      </c>
      <c r="AA357" s="21">
        <f t="shared" si="61"/>
        <v>0</v>
      </c>
    </row>
    <row r="358" spans="1:27" ht="135" outlineLevel="2" x14ac:dyDescent="0.25">
      <c r="A358" s="15" t="s">
        <v>339</v>
      </c>
      <c r="B358" s="16" t="s">
        <v>32</v>
      </c>
      <c r="C358" s="16" t="s">
        <v>67</v>
      </c>
      <c r="D358" s="16" t="s">
        <v>90</v>
      </c>
      <c r="E358" s="16"/>
      <c r="F358" s="16" t="s">
        <v>35</v>
      </c>
      <c r="G358" s="16">
        <v>1120</v>
      </c>
      <c r="H358" s="16">
        <v>3480</v>
      </c>
      <c r="I358" s="17" t="s">
        <v>345</v>
      </c>
      <c r="J358" s="18">
        <v>32989000</v>
      </c>
      <c r="K358" s="19">
        <v>32989000</v>
      </c>
      <c r="L358" s="19">
        <v>0</v>
      </c>
      <c r="M358" s="19">
        <v>0</v>
      </c>
      <c r="N358" s="19">
        <v>32989000</v>
      </c>
      <c r="O358" s="19">
        <v>0</v>
      </c>
      <c r="P358" s="19">
        <v>0</v>
      </c>
      <c r="Q358" s="19">
        <v>0</v>
      </c>
      <c r="R358" s="19">
        <v>0</v>
      </c>
      <c r="S358" s="19">
        <v>0</v>
      </c>
      <c r="T358" s="19">
        <v>0</v>
      </c>
      <c r="U358" s="19">
        <v>32989000</v>
      </c>
      <c r="V358" s="19">
        <v>0</v>
      </c>
      <c r="W358" s="19">
        <v>32989000</v>
      </c>
      <c r="X358" s="20">
        <f t="shared" si="58"/>
        <v>0</v>
      </c>
      <c r="Y358" s="20">
        <f t="shared" si="59"/>
        <v>0</v>
      </c>
      <c r="Z358" s="20">
        <f t="shared" si="60"/>
        <v>0</v>
      </c>
      <c r="AA358" s="21">
        <f t="shared" si="61"/>
        <v>0</v>
      </c>
    </row>
    <row r="359" spans="1:27" outlineLevel="1" x14ac:dyDescent="0.25">
      <c r="A359" s="22"/>
      <c r="B359" s="23"/>
      <c r="C359" s="23"/>
      <c r="D359" s="23" t="s">
        <v>542</v>
      </c>
      <c r="E359" s="23"/>
      <c r="F359" s="23"/>
      <c r="G359" s="23"/>
      <c r="H359" s="23"/>
      <c r="I359" s="24"/>
      <c r="J359" s="25">
        <f t="shared" ref="J359:W359" si="67">SUBTOTAL(9,J354:J358)</f>
        <v>132411965</v>
      </c>
      <c r="K359" s="26">
        <f t="shared" si="67"/>
        <v>132411965</v>
      </c>
      <c r="L359" s="26">
        <f t="shared" si="67"/>
        <v>0</v>
      </c>
      <c r="M359" s="26">
        <f t="shared" si="67"/>
        <v>0</v>
      </c>
      <c r="N359" s="26">
        <f t="shared" si="67"/>
        <v>132411965</v>
      </c>
      <c r="O359" s="26">
        <f t="shared" si="67"/>
        <v>0</v>
      </c>
      <c r="P359" s="26">
        <f t="shared" si="67"/>
        <v>0</v>
      </c>
      <c r="Q359" s="26">
        <f t="shared" si="67"/>
        <v>0</v>
      </c>
      <c r="R359" s="26">
        <f t="shared" si="67"/>
        <v>0</v>
      </c>
      <c r="S359" s="26">
        <f t="shared" si="67"/>
        <v>0</v>
      </c>
      <c r="T359" s="26">
        <f t="shared" si="67"/>
        <v>11836120</v>
      </c>
      <c r="U359" s="26">
        <f t="shared" si="67"/>
        <v>132411965</v>
      </c>
      <c r="V359" s="26">
        <f t="shared" si="67"/>
        <v>0</v>
      </c>
      <c r="W359" s="26">
        <f t="shared" si="67"/>
        <v>132411965</v>
      </c>
      <c r="X359" s="27">
        <f t="shared" si="58"/>
        <v>0</v>
      </c>
      <c r="Y359" s="27">
        <f t="shared" si="59"/>
        <v>0</v>
      </c>
      <c r="Z359" s="27">
        <f t="shared" si="60"/>
        <v>0</v>
      </c>
      <c r="AA359" s="28">
        <f t="shared" si="61"/>
        <v>0</v>
      </c>
    </row>
    <row r="360" spans="1:27" ht="30" outlineLevel="2" x14ac:dyDescent="0.25">
      <c r="A360" s="15" t="s">
        <v>270</v>
      </c>
      <c r="B360" s="16" t="s">
        <v>271</v>
      </c>
      <c r="C360" s="16" t="s">
        <v>67</v>
      </c>
      <c r="D360" s="16" t="s">
        <v>272</v>
      </c>
      <c r="E360" s="16"/>
      <c r="F360" s="16" t="s">
        <v>35</v>
      </c>
      <c r="G360" s="16">
        <v>1120</v>
      </c>
      <c r="H360" s="16">
        <v>3480</v>
      </c>
      <c r="I360" s="17" t="s">
        <v>273</v>
      </c>
      <c r="J360" s="18">
        <v>302500</v>
      </c>
      <c r="K360" s="19">
        <v>302500</v>
      </c>
      <c r="L360" s="19">
        <v>0</v>
      </c>
      <c r="M360" s="19">
        <v>0</v>
      </c>
      <c r="N360" s="19">
        <v>302500</v>
      </c>
      <c r="O360" s="19">
        <v>0</v>
      </c>
      <c r="P360" s="19">
        <v>0</v>
      </c>
      <c r="Q360" s="19">
        <v>0</v>
      </c>
      <c r="R360" s="19">
        <v>0</v>
      </c>
      <c r="S360" s="19">
        <v>0</v>
      </c>
      <c r="T360" s="19">
        <v>75625</v>
      </c>
      <c r="U360" s="19">
        <v>302500</v>
      </c>
      <c r="V360" s="19">
        <v>0</v>
      </c>
      <c r="W360" s="19">
        <v>302500</v>
      </c>
      <c r="X360" s="20">
        <f t="shared" si="58"/>
        <v>0</v>
      </c>
      <c r="Y360" s="20">
        <f t="shared" si="59"/>
        <v>0</v>
      </c>
      <c r="Z360" s="20">
        <f t="shared" si="60"/>
        <v>0</v>
      </c>
      <c r="AA360" s="21">
        <f t="shared" si="61"/>
        <v>0</v>
      </c>
    </row>
    <row r="361" spans="1:27" outlineLevel="1" x14ac:dyDescent="0.25">
      <c r="A361" s="22"/>
      <c r="B361" s="23"/>
      <c r="C361" s="23"/>
      <c r="D361" s="23" t="s">
        <v>543</v>
      </c>
      <c r="E361" s="23"/>
      <c r="F361" s="23"/>
      <c r="G361" s="23"/>
      <c r="H361" s="23"/>
      <c r="I361" s="24"/>
      <c r="J361" s="25">
        <f t="shared" ref="J361:W361" si="68">SUBTOTAL(9,J360:J360)</f>
        <v>302500</v>
      </c>
      <c r="K361" s="26">
        <f t="shared" si="68"/>
        <v>302500</v>
      </c>
      <c r="L361" s="26">
        <f t="shared" si="68"/>
        <v>0</v>
      </c>
      <c r="M361" s="26">
        <f t="shared" si="68"/>
        <v>0</v>
      </c>
      <c r="N361" s="26">
        <f t="shared" si="68"/>
        <v>302500</v>
      </c>
      <c r="O361" s="26">
        <f t="shared" si="68"/>
        <v>0</v>
      </c>
      <c r="P361" s="26">
        <f t="shared" si="68"/>
        <v>0</v>
      </c>
      <c r="Q361" s="26">
        <f t="shared" si="68"/>
        <v>0</v>
      </c>
      <c r="R361" s="26">
        <f t="shared" si="68"/>
        <v>0</v>
      </c>
      <c r="S361" s="26">
        <f t="shared" si="68"/>
        <v>0</v>
      </c>
      <c r="T361" s="26">
        <f t="shared" si="68"/>
        <v>75625</v>
      </c>
      <c r="U361" s="26">
        <f t="shared" si="68"/>
        <v>302500</v>
      </c>
      <c r="V361" s="26">
        <f t="shared" si="68"/>
        <v>0</v>
      </c>
      <c r="W361" s="26">
        <f t="shared" si="68"/>
        <v>302500</v>
      </c>
      <c r="X361" s="27">
        <f t="shared" si="58"/>
        <v>0</v>
      </c>
      <c r="Y361" s="27">
        <f t="shared" si="59"/>
        <v>0</v>
      </c>
      <c r="Z361" s="27">
        <f t="shared" si="60"/>
        <v>0</v>
      </c>
      <c r="AA361" s="28">
        <f t="shared" si="61"/>
        <v>0</v>
      </c>
    </row>
    <row r="362" spans="1:27" ht="30" outlineLevel="2" x14ac:dyDescent="0.25">
      <c r="A362" s="15" t="s">
        <v>196</v>
      </c>
      <c r="B362" s="16" t="s">
        <v>32</v>
      </c>
      <c r="C362" s="16" t="s">
        <v>67</v>
      </c>
      <c r="D362" s="16" t="s">
        <v>220</v>
      </c>
      <c r="E362" s="16"/>
      <c r="F362" s="16" t="s">
        <v>35</v>
      </c>
      <c r="G362" s="16">
        <v>1120</v>
      </c>
      <c r="H362" s="16">
        <v>3480</v>
      </c>
      <c r="I362" s="17" t="s">
        <v>221</v>
      </c>
      <c r="J362" s="18">
        <v>228008175</v>
      </c>
      <c r="K362" s="19">
        <v>228008175</v>
      </c>
      <c r="L362" s="19">
        <v>0</v>
      </c>
      <c r="M362" s="19">
        <v>0</v>
      </c>
      <c r="N362" s="19">
        <v>228008175</v>
      </c>
      <c r="O362" s="19">
        <v>0</v>
      </c>
      <c r="P362" s="19">
        <v>476295</v>
      </c>
      <c r="Q362" s="19">
        <v>147465</v>
      </c>
      <c r="R362" s="19">
        <v>0</v>
      </c>
      <c r="S362" s="19">
        <v>0</v>
      </c>
      <c r="T362" s="19">
        <v>226062036</v>
      </c>
      <c r="U362" s="19">
        <v>227384415</v>
      </c>
      <c r="V362" s="19">
        <v>0</v>
      </c>
      <c r="W362" s="19">
        <v>227384415</v>
      </c>
      <c r="X362" s="20">
        <f t="shared" si="58"/>
        <v>0</v>
      </c>
      <c r="Y362" s="20">
        <f t="shared" si="59"/>
        <v>0</v>
      </c>
      <c r="Z362" s="20">
        <f t="shared" si="60"/>
        <v>2.7356913847496915E-3</v>
      </c>
      <c r="AA362" s="21">
        <f t="shared" si="61"/>
        <v>2.7356913847496915E-3</v>
      </c>
    </row>
    <row r="363" spans="1:27" ht="30" outlineLevel="2" x14ac:dyDescent="0.25">
      <c r="A363" s="15" t="s">
        <v>317</v>
      </c>
      <c r="B363" s="16" t="s">
        <v>32</v>
      </c>
      <c r="C363" s="16" t="s">
        <v>67</v>
      </c>
      <c r="D363" s="16" t="s">
        <v>220</v>
      </c>
      <c r="E363" s="16"/>
      <c r="F363" s="16" t="s">
        <v>35</v>
      </c>
      <c r="G363" s="16">
        <v>1120</v>
      </c>
      <c r="H363" s="16">
        <v>3480</v>
      </c>
      <c r="I363" s="17" t="s">
        <v>221</v>
      </c>
      <c r="J363" s="18">
        <v>19976505</v>
      </c>
      <c r="K363" s="19">
        <v>19976505</v>
      </c>
      <c r="L363" s="19">
        <v>0</v>
      </c>
      <c r="M363" s="19">
        <v>0</v>
      </c>
      <c r="N363" s="19">
        <v>19976505</v>
      </c>
      <c r="O363" s="19">
        <v>0</v>
      </c>
      <c r="P363" s="19">
        <v>5085884.41</v>
      </c>
      <c r="Q363" s="19">
        <v>0</v>
      </c>
      <c r="R363" s="19">
        <v>0</v>
      </c>
      <c r="S363" s="19">
        <v>0</v>
      </c>
      <c r="T363" s="19">
        <v>-91758.41</v>
      </c>
      <c r="U363" s="19">
        <v>14890620.59</v>
      </c>
      <c r="V363" s="19">
        <v>0</v>
      </c>
      <c r="W363" s="19">
        <v>14890620.59</v>
      </c>
      <c r="X363" s="20">
        <f t="shared" si="58"/>
        <v>0</v>
      </c>
      <c r="Y363" s="20">
        <f t="shared" si="59"/>
        <v>0</v>
      </c>
      <c r="Z363" s="20">
        <f t="shared" si="60"/>
        <v>0.25459330398385505</v>
      </c>
      <c r="AA363" s="21">
        <f t="shared" si="61"/>
        <v>0.25459330398385505</v>
      </c>
    </row>
    <row r="364" spans="1:27" ht="30" outlineLevel="2" x14ac:dyDescent="0.25">
      <c r="A364" s="15" t="s">
        <v>339</v>
      </c>
      <c r="B364" s="16" t="s">
        <v>32</v>
      </c>
      <c r="C364" s="16" t="s">
        <v>67</v>
      </c>
      <c r="D364" s="16" t="s">
        <v>220</v>
      </c>
      <c r="E364" s="16"/>
      <c r="F364" s="16" t="s">
        <v>35</v>
      </c>
      <c r="G364" s="16">
        <v>1120</v>
      </c>
      <c r="H364" s="16">
        <v>3480</v>
      </c>
      <c r="I364" s="17" t="s">
        <v>221</v>
      </c>
      <c r="J364" s="18">
        <v>37000000</v>
      </c>
      <c r="K364" s="19">
        <v>37000000</v>
      </c>
      <c r="L364" s="19">
        <v>0</v>
      </c>
      <c r="M364" s="19">
        <v>0</v>
      </c>
      <c r="N364" s="19">
        <v>37000000</v>
      </c>
      <c r="O364" s="19">
        <v>0</v>
      </c>
      <c r="P364" s="19">
        <v>2632900</v>
      </c>
      <c r="Q364" s="19">
        <v>0</v>
      </c>
      <c r="R364" s="19">
        <v>0</v>
      </c>
      <c r="S364" s="19">
        <v>0</v>
      </c>
      <c r="T364" s="19">
        <v>0</v>
      </c>
      <c r="U364" s="19">
        <v>34367100</v>
      </c>
      <c r="V364" s="19">
        <v>0</v>
      </c>
      <c r="W364" s="19">
        <v>34367100</v>
      </c>
      <c r="X364" s="20">
        <f t="shared" si="58"/>
        <v>0</v>
      </c>
      <c r="Y364" s="20">
        <f t="shared" si="59"/>
        <v>0</v>
      </c>
      <c r="Z364" s="20">
        <f t="shared" si="60"/>
        <v>7.1159459459459465E-2</v>
      </c>
      <c r="AA364" s="21">
        <f t="shared" si="61"/>
        <v>7.1159459459459465E-2</v>
      </c>
    </row>
    <row r="365" spans="1:27" outlineLevel="1" x14ac:dyDescent="0.25">
      <c r="A365" s="22"/>
      <c r="B365" s="23"/>
      <c r="C365" s="23"/>
      <c r="D365" s="23" t="s">
        <v>544</v>
      </c>
      <c r="E365" s="23"/>
      <c r="F365" s="23"/>
      <c r="G365" s="23"/>
      <c r="H365" s="23"/>
      <c r="I365" s="24"/>
      <c r="J365" s="25">
        <f t="shared" ref="J365:W365" si="69">SUBTOTAL(9,J362:J364)</f>
        <v>284984680</v>
      </c>
      <c r="K365" s="26">
        <f t="shared" si="69"/>
        <v>284984680</v>
      </c>
      <c r="L365" s="26">
        <f t="shared" si="69"/>
        <v>0</v>
      </c>
      <c r="M365" s="26">
        <f t="shared" si="69"/>
        <v>0</v>
      </c>
      <c r="N365" s="26">
        <f t="shared" si="69"/>
        <v>284984680</v>
      </c>
      <c r="O365" s="26">
        <f t="shared" si="69"/>
        <v>0</v>
      </c>
      <c r="P365" s="26">
        <f t="shared" si="69"/>
        <v>8195079.4100000001</v>
      </c>
      <c r="Q365" s="26">
        <f t="shared" si="69"/>
        <v>147465</v>
      </c>
      <c r="R365" s="26">
        <f t="shared" si="69"/>
        <v>0</v>
      </c>
      <c r="S365" s="26">
        <f t="shared" si="69"/>
        <v>0</v>
      </c>
      <c r="T365" s="26">
        <f t="shared" si="69"/>
        <v>225970277.59</v>
      </c>
      <c r="U365" s="26">
        <f t="shared" si="69"/>
        <v>276642135.59000003</v>
      </c>
      <c r="V365" s="26">
        <f t="shared" si="69"/>
        <v>0</v>
      </c>
      <c r="W365" s="26">
        <f t="shared" si="69"/>
        <v>276642135.59000003</v>
      </c>
      <c r="X365" s="27">
        <f t="shared" si="58"/>
        <v>0</v>
      </c>
      <c r="Y365" s="27">
        <f t="shared" si="59"/>
        <v>0</v>
      </c>
      <c r="Z365" s="27">
        <f t="shared" si="60"/>
        <v>2.9273659236700021E-2</v>
      </c>
      <c r="AA365" s="28">
        <f t="shared" si="61"/>
        <v>2.9273659236700021E-2</v>
      </c>
    </row>
    <row r="366" spans="1:27" ht="30" outlineLevel="2" x14ac:dyDescent="0.25">
      <c r="A366" s="15" t="s">
        <v>332</v>
      </c>
      <c r="B366" s="16" t="s">
        <v>32</v>
      </c>
      <c r="C366" s="16" t="s">
        <v>67</v>
      </c>
      <c r="D366" s="16" t="s">
        <v>334</v>
      </c>
      <c r="E366" s="16"/>
      <c r="F366" s="16" t="s">
        <v>35</v>
      </c>
      <c r="G366" s="16">
        <v>1120</v>
      </c>
      <c r="H366" s="16">
        <v>3480</v>
      </c>
      <c r="I366" s="17" t="s">
        <v>335</v>
      </c>
      <c r="J366" s="18">
        <v>10000000</v>
      </c>
      <c r="K366" s="19">
        <v>10000000</v>
      </c>
      <c r="L366" s="19">
        <v>0</v>
      </c>
      <c r="M366" s="19">
        <v>0</v>
      </c>
      <c r="N366" s="19">
        <v>10000000</v>
      </c>
      <c r="O366" s="19">
        <v>0</v>
      </c>
      <c r="P366" s="19">
        <v>0</v>
      </c>
      <c r="Q366" s="19">
        <v>0</v>
      </c>
      <c r="R366" s="19">
        <v>0</v>
      </c>
      <c r="S366" s="19">
        <v>0</v>
      </c>
      <c r="T366" s="19">
        <v>0</v>
      </c>
      <c r="U366" s="19">
        <v>10000000</v>
      </c>
      <c r="V366" s="19">
        <v>0</v>
      </c>
      <c r="W366" s="19">
        <v>10000000</v>
      </c>
      <c r="X366" s="20">
        <f t="shared" si="58"/>
        <v>0</v>
      </c>
      <c r="Y366" s="20">
        <f t="shared" si="59"/>
        <v>0</v>
      </c>
      <c r="Z366" s="20">
        <f t="shared" si="60"/>
        <v>0</v>
      </c>
      <c r="AA366" s="21">
        <f t="shared" si="61"/>
        <v>0</v>
      </c>
    </row>
    <row r="367" spans="1:27" ht="30" outlineLevel="2" x14ac:dyDescent="0.25">
      <c r="A367" s="15" t="s">
        <v>339</v>
      </c>
      <c r="B367" s="16" t="s">
        <v>32</v>
      </c>
      <c r="C367" s="16" t="s">
        <v>67</v>
      </c>
      <c r="D367" s="16" t="s">
        <v>334</v>
      </c>
      <c r="E367" s="16"/>
      <c r="F367" s="16" t="s">
        <v>35</v>
      </c>
      <c r="G367" s="16">
        <v>1120</v>
      </c>
      <c r="H367" s="16">
        <v>3480</v>
      </c>
      <c r="I367" s="17" t="s">
        <v>335</v>
      </c>
      <c r="J367" s="18">
        <v>35000000</v>
      </c>
      <c r="K367" s="19">
        <v>35000000</v>
      </c>
      <c r="L367" s="19">
        <v>0</v>
      </c>
      <c r="M367" s="19">
        <v>0</v>
      </c>
      <c r="N367" s="19">
        <v>35000000</v>
      </c>
      <c r="O367" s="19">
        <v>0</v>
      </c>
      <c r="P367" s="19">
        <v>954272.24</v>
      </c>
      <c r="Q367" s="19">
        <v>0</v>
      </c>
      <c r="R367" s="19">
        <v>0</v>
      </c>
      <c r="S367" s="19">
        <v>0</v>
      </c>
      <c r="T367" s="19">
        <v>2084273.76</v>
      </c>
      <c r="U367" s="19">
        <v>34045727.759999998</v>
      </c>
      <c r="V367" s="19">
        <v>0</v>
      </c>
      <c r="W367" s="19">
        <v>34045727.759999998</v>
      </c>
      <c r="X367" s="20">
        <f t="shared" si="58"/>
        <v>0</v>
      </c>
      <c r="Y367" s="20">
        <f t="shared" si="59"/>
        <v>0</v>
      </c>
      <c r="Z367" s="20">
        <f t="shared" si="60"/>
        <v>2.7264921142857144E-2</v>
      </c>
      <c r="AA367" s="21">
        <f t="shared" si="61"/>
        <v>2.7264921142857144E-2</v>
      </c>
    </row>
    <row r="368" spans="1:27" outlineLevel="1" x14ac:dyDescent="0.25">
      <c r="A368" s="22"/>
      <c r="B368" s="23"/>
      <c r="C368" s="23"/>
      <c r="D368" s="23" t="s">
        <v>545</v>
      </c>
      <c r="E368" s="23"/>
      <c r="F368" s="23"/>
      <c r="G368" s="23"/>
      <c r="H368" s="23"/>
      <c r="I368" s="24"/>
      <c r="J368" s="25">
        <f t="shared" ref="J368:W368" si="70">SUBTOTAL(9,J366:J367)</f>
        <v>45000000</v>
      </c>
      <c r="K368" s="26">
        <f t="shared" si="70"/>
        <v>45000000</v>
      </c>
      <c r="L368" s="26">
        <f t="shared" si="70"/>
        <v>0</v>
      </c>
      <c r="M368" s="26">
        <f t="shared" si="70"/>
        <v>0</v>
      </c>
      <c r="N368" s="26">
        <f t="shared" si="70"/>
        <v>45000000</v>
      </c>
      <c r="O368" s="26">
        <f t="shared" si="70"/>
        <v>0</v>
      </c>
      <c r="P368" s="26">
        <f t="shared" si="70"/>
        <v>954272.24</v>
      </c>
      <c r="Q368" s="26">
        <f t="shared" si="70"/>
        <v>0</v>
      </c>
      <c r="R368" s="26">
        <f t="shared" si="70"/>
        <v>0</v>
      </c>
      <c r="S368" s="26">
        <f t="shared" si="70"/>
        <v>0</v>
      </c>
      <c r="T368" s="26">
        <f t="shared" si="70"/>
        <v>2084273.76</v>
      </c>
      <c r="U368" s="26">
        <f t="shared" si="70"/>
        <v>44045727.759999998</v>
      </c>
      <c r="V368" s="26">
        <f t="shared" si="70"/>
        <v>0</v>
      </c>
      <c r="W368" s="26">
        <f t="shared" si="70"/>
        <v>44045727.759999998</v>
      </c>
      <c r="X368" s="27">
        <f t="shared" si="58"/>
        <v>0</v>
      </c>
      <c r="Y368" s="27">
        <f t="shared" si="59"/>
        <v>0</v>
      </c>
      <c r="Z368" s="27">
        <f t="shared" si="60"/>
        <v>2.1206049777777777E-2</v>
      </c>
      <c r="AA368" s="28">
        <f t="shared" si="61"/>
        <v>2.1206049777777777E-2</v>
      </c>
    </row>
    <row r="369" spans="1:27" ht="30" outlineLevel="2" x14ac:dyDescent="0.25">
      <c r="A369" s="15" t="s">
        <v>196</v>
      </c>
      <c r="B369" s="16" t="s">
        <v>32</v>
      </c>
      <c r="C369" s="16" t="s">
        <v>67</v>
      </c>
      <c r="D369" s="16" t="s">
        <v>222</v>
      </c>
      <c r="E369" s="16"/>
      <c r="F369" s="16" t="s">
        <v>35</v>
      </c>
      <c r="G369" s="16">
        <v>1120</v>
      </c>
      <c r="H369" s="16">
        <v>3480</v>
      </c>
      <c r="I369" s="17" t="s">
        <v>223</v>
      </c>
      <c r="J369" s="18">
        <v>110000000</v>
      </c>
      <c r="K369" s="19">
        <v>110000000</v>
      </c>
      <c r="L369" s="19">
        <v>0</v>
      </c>
      <c r="M369" s="19">
        <v>0</v>
      </c>
      <c r="N369" s="19">
        <v>110000000</v>
      </c>
      <c r="O369" s="19">
        <v>0</v>
      </c>
      <c r="P369" s="19">
        <v>19743046.579999998</v>
      </c>
      <c r="Q369" s="19">
        <v>0</v>
      </c>
      <c r="R369" s="19">
        <v>3934326.09</v>
      </c>
      <c r="S369" s="19">
        <v>3934326.09</v>
      </c>
      <c r="T369" s="19">
        <v>1322627.33</v>
      </c>
      <c r="U369" s="19">
        <v>86322627.329999998</v>
      </c>
      <c r="V369" s="19">
        <v>0</v>
      </c>
      <c r="W369" s="19">
        <v>86322627.329999998</v>
      </c>
      <c r="X369" s="20">
        <f t="shared" si="58"/>
        <v>3.5766600818181817E-2</v>
      </c>
      <c r="Y369" s="20">
        <f t="shared" si="59"/>
        <v>3.5766600818181817E-2</v>
      </c>
      <c r="Z369" s="20">
        <f t="shared" si="60"/>
        <v>0.17948224163636362</v>
      </c>
      <c r="AA369" s="21">
        <f t="shared" si="61"/>
        <v>0.21524884245454542</v>
      </c>
    </row>
    <row r="370" spans="1:27" outlineLevel="1" x14ac:dyDescent="0.25">
      <c r="A370" s="22"/>
      <c r="B370" s="23"/>
      <c r="C370" s="23"/>
      <c r="D370" s="23" t="s">
        <v>546</v>
      </c>
      <c r="E370" s="23"/>
      <c r="F370" s="23"/>
      <c r="G370" s="23"/>
      <c r="H370" s="23"/>
      <c r="I370" s="24"/>
      <c r="J370" s="25">
        <f t="shared" ref="J370:W370" si="71">SUBTOTAL(9,J369:J369)</f>
        <v>110000000</v>
      </c>
      <c r="K370" s="26">
        <f t="shared" si="71"/>
        <v>110000000</v>
      </c>
      <c r="L370" s="26">
        <f t="shared" si="71"/>
        <v>0</v>
      </c>
      <c r="M370" s="26">
        <f t="shared" si="71"/>
        <v>0</v>
      </c>
      <c r="N370" s="26">
        <f t="shared" si="71"/>
        <v>110000000</v>
      </c>
      <c r="O370" s="26">
        <f t="shared" si="71"/>
        <v>0</v>
      </c>
      <c r="P370" s="26">
        <f t="shared" si="71"/>
        <v>19743046.579999998</v>
      </c>
      <c r="Q370" s="26">
        <f t="shared" si="71"/>
        <v>0</v>
      </c>
      <c r="R370" s="26">
        <f t="shared" si="71"/>
        <v>3934326.09</v>
      </c>
      <c r="S370" s="26">
        <f t="shared" si="71"/>
        <v>3934326.09</v>
      </c>
      <c r="T370" s="26">
        <f t="shared" si="71"/>
        <v>1322627.33</v>
      </c>
      <c r="U370" s="26">
        <f t="shared" si="71"/>
        <v>86322627.329999998</v>
      </c>
      <c r="V370" s="26">
        <f t="shared" si="71"/>
        <v>0</v>
      </c>
      <c r="W370" s="26">
        <f t="shared" si="71"/>
        <v>86322627.329999998</v>
      </c>
      <c r="X370" s="27">
        <f t="shared" si="58"/>
        <v>3.5766600818181817E-2</v>
      </c>
      <c r="Y370" s="27">
        <f t="shared" si="59"/>
        <v>3.5766600818181817E-2</v>
      </c>
      <c r="Z370" s="27">
        <f t="shared" si="60"/>
        <v>0.17948224163636362</v>
      </c>
      <c r="AA370" s="28">
        <f t="shared" si="61"/>
        <v>0.21524884245454542</v>
      </c>
    </row>
    <row r="371" spans="1:27" ht="30" outlineLevel="2" x14ac:dyDescent="0.25">
      <c r="A371" s="15" t="s">
        <v>31</v>
      </c>
      <c r="B371" s="16" t="s">
        <v>32</v>
      </c>
      <c r="C371" s="16" t="s">
        <v>67</v>
      </c>
      <c r="D371" s="16" t="s">
        <v>92</v>
      </c>
      <c r="E371" s="16"/>
      <c r="F371" s="16" t="s">
        <v>35</v>
      </c>
      <c r="G371" s="16">
        <v>1120</v>
      </c>
      <c r="H371" s="16">
        <v>3480</v>
      </c>
      <c r="I371" s="17" t="s">
        <v>93</v>
      </c>
      <c r="J371" s="18">
        <v>375300</v>
      </c>
      <c r="K371" s="19">
        <v>375300</v>
      </c>
      <c r="L371" s="19">
        <v>0</v>
      </c>
      <c r="M371" s="19">
        <v>0</v>
      </c>
      <c r="N371" s="19">
        <v>375300</v>
      </c>
      <c r="O371" s="19">
        <v>0</v>
      </c>
      <c r="P371" s="19">
        <v>0</v>
      </c>
      <c r="Q371" s="19">
        <v>0</v>
      </c>
      <c r="R371" s="19">
        <v>0</v>
      </c>
      <c r="S371" s="19">
        <v>0</v>
      </c>
      <c r="T371" s="19">
        <v>0</v>
      </c>
      <c r="U371" s="19">
        <v>375300</v>
      </c>
      <c r="V371" s="19">
        <v>0</v>
      </c>
      <c r="W371" s="19">
        <v>375300</v>
      </c>
      <c r="X371" s="20">
        <f t="shared" si="58"/>
        <v>0</v>
      </c>
      <c r="Y371" s="20">
        <f t="shared" si="59"/>
        <v>0</v>
      </c>
      <c r="Z371" s="20">
        <f t="shared" si="60"/>
        <v>0</v>
      </c>
      <c r="AA371" s="21">
        <f t="shared" si="61"/>
        <v>0</v>
      </c>
    </row>
    <row r="372" spans="1:27" ht="30" outlineLevel="2" x14ac:dyDescent="0.25">
      <c r="A372" s="15" t="s">
        <v>196</v>
      </c>
      <c r="B372" s="16" t="s">
        <v>32</v>
      </c>
      <c r="C372" s="16" t="s">
        <v>67</v>
      </c>
      <c r="D372" s="16" t="s">
        <v>92</v>
      </c>
      <c r="E372" s="16"/>
      <c r="F372" s="16" t="s">
        <v>35</v>
      </c>
      <c r="G372" s="16">
        <v>1120</v>
      </c>
      <c r="H372" s="16">
        <v>3480</v>
      </c>
      <c r="I372" s="17" t="s">
        <v>93</v>
      </c>
      <c r="J372" s="18">
        <v>72197617</v>
      </c>
      <c r="K372" s="19">
        <v>72197617</v>
      </c>
      <c r="L372" s="19">
        <v>0</v>
      </c>
      <c r="M372" s="19">
        <v>0</v>
      </c>
      <c r="N372" s="19">
        <v>72197617</v>
      </c>
      <c r="O372" s="19">
        <v>0</v>
      </c>
      <c r="P372" s="19">
        <v>7542750</v>
      </c>
      <c r="Q372" s="19">
        <v>0</v>
      </c>
      <c r="R372" s="19">
        <v>0</v>
      </c>
      <c r="S372" s="19">
        <v>0</v>
      </c>
      <c r="T372" s="19">
        <v>64654867</v>
      </c>
      <c r="U372" s="19">
        <v>64654867</v>
      </c>
      <c r="V372" s="19">
        <v>0</v>
      </c>
      <c r="W372" s="19">
        <v>64654867</v>
      </c>
      <c r="X372" s="20">
        <f t="shared" si="58"/>
        <v>0</v>
      </c>
      <c r="Y372" s="20">
        <f t="shared" si="59"/>
        <v>0</v>
      </c>
      <c r="Z372" s="20">
        <f t="shared" si="60"/>
        <v>0.10447366981655364</v>
      </c>
      <c r="AA372" s="21">
        <f t="shared" si="61"/>
        <v>0.10447366981655364</v>
      </c>
    </row>
    <row r="373" spans="1:27" ht="30" outlineLevel="2" x14ac:dyDescent="0.25">
      <c r="A373" s="15" t="s">
        <v>270</v>
      </c>
      <c r="B373" s="16" t="s">
        <v>271</v>
      </c>
      <c r="C373" s="16" t="s">
        <v>67</v>
      </c>
      <c r="D373" s="16" t="s">
        <v>92</v>
      </c>
      <c r="E373" s="16"/>
      <c r="F373" s="16" t="s">
        <v>35</v>
      </c>
      <c r="G373" s="16">
        <v>1120</v>
      </c>
      <c r="H373" s="16">
        <v>3480</v>
      </c>
      <c r="I373" s="17" t="s">
        <v>93</v>
      </c>
      <c r="J373" s="18">
        <v>200000</v>
      </c>
      <c r="K373" s="19">
        <v>200000</v>
      </c>
      <c r="L373" s="19">
        <v>0</v>
      </c>
      <c r="M373" s="19">
        <v>0</v>
      </c>
      <c r="N373" s="19">
        <v>200000</v>
      </c>
      <c r="O373" s="19">
        <v>0</v>
      </c>
      <c r="P373" s="19">
        <v>0</v>
      </c>
      <c r="Q373" s="19">
        <v>0</v>
      </c>
      <c r="R373" s="19">
        <v>0</v>
      </c>
      <c r="S373" s="19">
        <v>0</v>
      </c>
      <c r="T373" s="19">
        <v>50000</v>
      </c>
      <c r="U373" s="19">
        <v>200000</v>
      </c>
      <c r="V373" s="19">
        <v>0</v>
      </c>
      <c r="W373" s="19">
        <v>200000</v>
      </c>
      <c r="X373" s="20">
        <f t="shared" si="58"/>
        <v>0</v>
      </c>
      <c r="Y373" s="20">
        <f t="shared" si="59"/>
        <v>0</v>
      </c>
      <c r="Z373" s="20">
        <f t="shared" si="60"/>
        <v>0</v>
      </c>
      <c r="AA373" s="21">
        <f t="shared" si="61"/>
        <v>0</v>
      </c>
    </row>
    <row r="374" spans="1:27" ht="30" outlineLevel="2" x14ac:dyDescent="0.25">
      <c r="A374" s="15" t="s">
        <v>270</v>
      </c>
      <c r="B374" s="16" t="s">
        <v>300</v>
      </c>
      <c r="C374" s="16" t="s">
        <v>67</v>
      </c>
      <c r="D374" s="16" t="s">
        <v>92</v>
      </c>
      <c r="E374" s="16"/>
      <c r="F374" s="16" t="s">
        <v>35</v>
      </c>
      <c r="G374" s="16">
        <v>1120</v>
      </c>
      <c r="H374" s="16">
        <v>3480</v>
      </c>
      <c r="I374" s="17" t="s">
        <v>93</v>
      </c>
      <c r="J374" s="18">
        <v>33400000</v>
      </c>
      <c r="K374" s="19">
        <v>33400000</v>
      </c>
      <c r="L374" s="19">
        <v>0</v>
      </c>
      <c r="M374" s="19">
        <v>0</v>
      </c>
      <c r="N374" s="19">
        <v>33400000</v>
      </c>
      <c r="O374" s="19">
        <v>0</v>
      </c>
      <c r="P374" s="19">
        <v>0</v>
      </c>
      <c r="Q374" s="19">
        <v>0</v>
      </c>
      <c r="R374" s="19">
        <v>0</v>
      </c>
      <c r="S374" s="19">
        <v>0</v>
      </c>
      <c r="T374" s="19">
        <v>8350000</v>
      </c>
      <c r="U374" s="19">
        <v>33400000</v>
      </c>
      <c r="V374" s="19">
        <v>0</v>
      </c>
      <c r="W374" s="19">
        <v>33400000</v>
      </c>
      <c r="X374" s="20">
        <f t="shared" si="58"/>
        <v>0</v>
      </c>
      <c r="Y374" s="20">
        <f t="shared" si="59"/>
        <v>0</v>
      </c>
      <c r="Z374" s="20">
        <f t="shared" si="60"/>
        <v>0</v>
      </c>
      <c r="AA374" s="21">
        <f t="shared" si="61"/>
        <v>0</v>
      </c>
    </row>
    <row r="375" spans="1:27" ht="30" outlineLevel="2" x14ac:dyDescent="0.25">
      <c r="A375" s="15" t="s">
        <v>317</v>
      </c>
      <c r="B375" s="16" t="s">
        <v>32</v>
      </c>
      <c r="C375" s="16" t="s">
        <v>67</v>
      </c>
      <c r="D375" s="16" t="s">
        <v>92</v>
      </c>
      <c r="E375" s="16"/>
      <c r="F375" s="16" t="s">
        <v>35</v>
      </c>
      <c r="G375" s="16">
        <v>1120</v>
      </c>
      <c r="H375" s="16">
        <v>3480</v>
      </c>
      <c r="I375" s="17" t="s">
        <v>93</v>
      </c>
      <c r="J375" s="18">
        <v>128291401</v>
      </c>
      <c r="K375" s="19">
        <v>128291401</v>
      </c>
      <c r="L375" s="19">
        <v>0</v>
      </c>
      <c r="M375" s="19">
        <v>0</v>
      </c>
      <c r="N375" s="19">
        <v>128291401</v>
      </c>
      <c r="O375" s="19">
        <v>0</v>
      </c>
      <c r="P375" s="19">
        <v>0</v>
      </c>
      <c r="Q375" s="19">
        <v>0</v>
      </c>
      <c r="R375" s="19">
        <v>0</v>
      </c>
      <c r="S375" s="19">
        <v>0</v>
      </c>
      <c r="T375" s="19">
        <v>32072850</v>
      </c>
      <c r="U375" s="19">
        <v>128291401</v>
      </c>
      <c r="V375" s="19">
        <v>0</v>
      </c>
      <c r="W375" s="19">
        <v>128291401</v>
      </c>
      <c r="X375" s="20">
        <f t="shared" si="58"/>
        <v>0</v>
      </c>
      <c r="Y375" s="20">
        <f t="shared" si="59"/>
        <v>0</v>
      </c>
      <c r="Z375" s="20">
        <f t="shared" si="60"/>
        <v>0</v>
      </c>
      <c r="AA375" s="21">
        <f t="shared" si="61"/>
        <v>0</v>
      </c>
    </row>
    <row r="376" spans="1:27" ht="30" outlineLevel="2" x14ac:dyDescent="0.25">
      <c r="A376" s="15" t="s">
        <v>339</v>
      </c>
      <c r="B376" s="16" t="s">
        <v>32</v>
      </c>
      <c r="C376" s="16" t="s">
        <v>67</v>
      </c>
      <c r="D376" s="16" t="s">
        <v>92</v>
      </c>
      <c r="E376" s="16"/>
      <c r="F376" s="16" t="s">
        <v>35</v>
      </c>
      <c r="G376" s="16">
        <v>1120</v>
      </c>
      <c r="H376" s="16">
        <v>3480</v>
      </c>
      <c r="I376" s="17" t="s">
        <v>93</v>
      </c>
      <c r="J376" s="18">
        <v>85269332</v>
      </c>
      <c r="K376" s="19">
        <v>85269332</v>
      </c>
      <c r="L376" s="19"/>
      <c r="M376" s="19">
        <v>25130000</v>
      </c>
      <c r="N376" s="19">
        <v>110399332</v>
      </c>
      <c r="O376" s="19">
        <v>0</v>
      </c>
      <c r="P376" s="19">
        <v>45879310.979999997</v>
      </c>
      <c r="Q376" s="19">
        <v>5996840.0099999998</v>
      </c>
      <c r="R376" s="19">
        <v>4845337.32</v>
      </c>
      <c r="S376" s="19">
        <v>4723301.6100000003</v>
      </c>
      <c r="T376" s="19">
        <v>10224963.689999999</v>
      </c>
      <c r="U376" s="19">
        <v>28547843.690000001</v>
      </c>
      <c r="V376" s="19">
        <v>0</v>
      </c>
      <c r="W376" s="19">
        <v>53677843.690000005</v>
      </c>
      <c r="X376" s="20">
        <f t="shared" si="58"/>
        <v>5.6823915543281145E-2</v>
      </c>
      <c r="Y376" s="20">
        <f t="shared" si="59"/>
        <v>4.3889190561406659E-2</v>
      </c>
      <c r="Z376" s="20">
        <f t="shared" si="60"/>
        <v>0.46989551521924061</v>
      </c>
      <c r="AA376" s="21">
        <f t="shared" si="61"/>
        <v>0.51378470578064728</v>
      </c>
    </row>
    <row r="377" spans="1:27" outlineLevel="1" x14ac:dyDescent="0.25">
      <c r="A377" s="22"/>
      <c r="B377" s="23"/>
      <c r="C377" s="23"/>
      <c r="D377" s="23" t="s">
        <v>547</v>
      </c>
      <c r="E377" s="23"/>
      <c r="F377" s="23"/>
      <c r="G377" s="23"/>
      <c r="H377" s="23"/>
      <c r="I377" s="24"/>
      <c r="J377" s="25">
        <f t="shared" ref="J377:W377" si="72">SUBTOTAL(9,J371:J376)</f>
        <v>319733650</v>
      </c>
      <c r="K377" s="26">
        <f t="shared" si="72"/>
        <v>319733650</v>
      </c>
      <c r="L377" s="26">
        <f t="shared" si="72"/>
        <v>0</v>
      </c>
      <c r="M377" s="26">
        <f t="shared" si="72"/>
        <v>25130000</v>
      </c>
      <c r="N377" s="26">
        <f t="shared" si="72"/>
        <v>344863650</v>
      </c>
      <c r="O377" s="26">
        <f t="shared" si="72"/>
        <v>0</v>
      </c>
      <c r="P377" s="26">
        <f t="shared" si="72"/>
        <v>53422060.979999997</v>
      </c>
      <c r="Q377" s="26">
        <f t="shared" si="72"/>
        <v>5996840.0099999998</v>
      </c>
      <c r="R377" s="26">
        <f t="shared" si="72"/>
        <v>4845337.32</v>
      </c>
      <c r="S377" s="26">
        <f t="shared" si="72"/>
        <v>4723301.6100000003</v>
      </c>
      <c r="T377" s="26">
        <f t="shared" si="72"/>
        <v>115352680.69</v>
      </c>
      <c r="U377" s="26">
        <f t="shared" si="72"/>
        <v>255469411.69</v>
      </c>
      <c r="V377" s="26">
        <f t="shared" si="72"/>
        <v>0</v>
      </c>
      <c r="W377" s="26">
        <f t="shared" si="72"/>
        <v>280599411.69</v>
      </c>
      <c r="X377" s="27">
        <f t="shared" si="58"/>
        <v>1.5154292705819361E-2</v>
      </c>
      <c r="Y377" s="27">
        <f t="shared" si="59"/>
        <v>1.4050008807828834E-2</v>
      </c>
      <c r="Z377" s="27">
        <f t="shared" si="60"/>
        <v>0.17229679321088204</v>
      </c>
      <c r="AA377" s="28">
        <f t="shared" si="61"/>
        <v>0.18634680201871087</v>
      </c>
    </row>
    <row r="378" spans="1:27" ht="30" outlineLevel="2" x14ac:dyDescent="0.25">
      <c r="A378" s="15" t="s">
        <v>196</v>
      </c>
      <c r="B378" s="16" t="s">
        <v>32</v>
      </c>
      <c r="C378" s="16" t="s">
        <v>67</v>
      </c>
      <c r="D378" s="16" t="s">
        <v>224</v>
      </c>
      <c r="E378" s="16"/>
      <c r="F378" s="16" t="s">
        <v>35</v>
      </c>
      <c r="G378" s="16">
        <v>1120</v>
      </c>
      <c r="H378" s="16">
        <v>3480</v>
      </c>
      <c r="I378" s="17" t="s">
        <v>225</v>
      </c>
      <c r="J378" s="18">
        <v>45555144</v>
      </c>
      <c r="K378" s="19">
        <v>45555144</v>
      </c>
      <c r="L378" s="19">
        <v>0</v>
      </c>
      <c r="M378" s="19">
        <v>0</v>
      </c>
      <c r="N378" s="19">
        <v>45555144</v>
      </c>
      <c r="O378" s="19">
        <v>0</v>
      </c>
      <c r="P378" s="19">
        <v>10175463.609999999</v>
      </c>
      <c r="Q378" s="19">
        <v>0</v>
      </c>
      <c r="R378" s="19">
        <v>1119000</v>
      </c>
      <c r="S378" s="19">
        <v>1119000</v>
      </c>
      <c r="T378" s="19">
        <v>8357060.3899999997</v>
      </c>
      <c r="U378" s="19">
        <v>34260680.390000001</v>
      </c>
      <c r="V378" s="19">
        <v>0</v>
      </c>
      <c r="W378" s="19">
        <v>34260680.390000001</v>
      </c>
      <c r="X378" s="20">
        <f t="shared" si="58"/>
        <v>2.4563636545633573E-2</v>
      </c>
      <c r="Y378" s="20">
        <f t="shared" si="59"/>
        <v>2.4563636545633573E-2</v>
      </c>
      <c r="Z378" s="20">
        <f t="shared" si="60"/>
        <v>0.22336585326126945</v>
      </c>
      <c r="AA378" s="21">
        <f t="shared" si="61"/>
        <v>0.24792948980690302</v>
      </c>
    </row>
    <row r="379" spans="1:27" ht="30" outlineLevel="2" x14ac:dyDescent="0.25">
      <c r="A379" s="15" t="s">
        <v>270</v>
      </c>
      <c r="B379" s="16" t="s">
        <v>271</v>
      </c>
      <c r="C379" s="16" t="s">
        <v>67</v>
      </c>
      <c r="D379" s="16" t="s">
        <v>224</v>
      </c>
      <c r="E379" s="16"/>
      <c r="F379" s="16" t="s">
        <v>35</v>
      </c>
      <c r="G379" s="16">
        <v>1120</v>
      </c>
      <c r="H379" s="16">
        <v>3480</v>
      </c>
      <c r="I379" s="17" t="s">
        <v>225</v>
      </c>
      <c r="J379" s="18">
        <v>200000</v>
      </c>
      <c r="K379" s="19">
        <v>200000</v>
      </c>
      <c r="L379" s="19">
        <v>0</v>
      </c>
      <c r="M379" s="19">
        <v>0</v>
      </c>
      <c r="N379" s="19">
        <v>200000</v>
      </c>
      <c r="O379" s="19">
        <v>0</v>
      </c>
      <c r="P379" s="19">
        <v>0</v>
      </c>
      <c r="Q379" s="19">
        <v>0</v>
      </c>
      <c r="R379" s="19">
        <v>0</v>
      </c>
      <c r="S379" s="19">
        <v>0</v>
      </c>
      <c r="T379" s="19">
        <v>50000</v>
      </c>
      <c r="U379" s="19">
        <v>200000</v>
      </c>
      <c r="V379" s="19">
        <v>0</v>
      </c>
      <c r="W379" s="19">
        <v>200000</v>
      </c>
      <c r="X379" s="20">
        <f t="shared" si="58"/>
        <v>0</v>
      </c>
      <c r="Y379" s="20">
        <f t="shared" si="59"/>
        <v>0</v>
      </c>
      <c r="Z379" s="20">
        <f t="shared" si="60"/>
        <v>0</v>
      </c>
      <c r="AA379" s="21">
        <f t="shared" si="61"/>
        <v>0</v>
      </c>
    </row>
    <row r="380" spans="1:27" ht="30" outlineLevel="2" x14ac:dyDescent="0.25">
      <c r="A380" s="15" t="s">
        <v>270</v>
      </c>
      <c r="B380" s="16" t="s">
        <v>300</v>
      </c>
      <c r="C380" s="16" t="s">
        <v>67</v>
      </c>
      <c r="D380" s="16" t="s">
        <v>224</v>
      </c>
      <c r="E380" s="16"/>
      <c r="F380" s="16" t="s">
        <v>35</v>
      </c>
      <c r="G380" s="16">
        <v>1120</v>
      </c>
      <c r="H380" s="16">
        <v>3480</v>
      </c>
      <c r="I380" s="17" t="s">
        <v>225</v>
      </c>
      <c r="J380" s="18">
        <v>10000000</v>
      </c>
      <c r="K380" s="19">
        <v>10000000</v>
      </c>
      <c r="L380" s="19">
        <v>0</v>
      </c>
      <c r="M380" s="19">
        <v>0</v>
      </c>
      <c r="N380" s="19">
        <v>10000000</v>
      </c>
      <c r="O380" s="19">
        <v>0</v>
      </c>
      <c r="P380" s="19">
        <v>0</v>
      </c>
      <c r="Q380" s="19">
        <v>0</v>
      </c>
      <c r="R380" s="19">
        <v>0</v>
      </c>
      <c r="S380" s="19">
        <v>0</v>
      </c>
      <c r="T380" s="19">
        <v>2500000</v>
      </c>
      <c r="U380" s="19">
        <v>10000000</v>
      </c>
      <c r="V380" s="19">
        <v>0</v>
      </c>
      <c r="W380" s="19">
        <v>10000000</v>
      </c>
      <c r="X380" s="20">
        <f t="shared" si="58"/>
        <v>0</v>
      </c>
      <c r="Y380" s="20">
        <f t="shared" si="59"/>
        <v>0</v>
      </c>
      <c r="Z380" s="20">
        <f t="shared" si="60"/>
        <v>0</v>
      </c>
      <c r="AA380" s="21">
        <f t="shared" si="61"/>
        <v>0</v>
      </c>
    </row>
    <row r="381" spans="1:27" ht="30" outlineLevel="2" x14ac:dyDescent="0.25">
      <c r="A381" s="15" t="s">
        <v>317</v>
      </c>
      <c r="B381" s="16" t="s">
        <v>32</v>
      </c>
      <c r="C381" s="16" t="s">
        <v>67</v>
      </c>
      <c r="D381" s="16" t="s">
        <v>224</v>
      </c>
      <c r="E381" s="16"/>
      <c r="F381" s="16" t="s">
        <v>35</v>
      </c>
      <c r="G381" s="16">
        <v>1120</v>
      </c>
      <c r="H381" s="16">
        <v>3480</v>
      </c>
      <c r="I381" s="17" t="s">
        <v>225</v>
      </c>
      <c r="J381" s="18">
        <v>26014346</v>
      </c>
      <c r="K381" s="19">
        <v>26014346</v>
      </c>
      <c r="L381" s="19">
        <v>0</v>
      </c>
      <c r="M381" s="19">
        <v>0</v>
      </c>
      <c r="N381" s="19">
        <v>26014346</v>
      </c>
      <c r="O381" s="19">
        <v>0</v>
      </c>
      <c r="P381" s="19">
        <v>4268405.5</v>
      </c>
      <c r="Q381" s="19">
        <v>0</v>
      </c>
      <c r="R381" s="19">
        <v>0</v>
      </c>
      <c r="S381" s="19">
        <v>0</v>
      </c>
      <c r="T381" s="19">
        <v>2235181.5</v>
      </c>
      <c r="U381" s="19">
        <v>21745940.5</v>
      </c>
      <c r="V381" s="19">
        <v>0</v>
      </c>
      <c r="W381" s="19">
        <v>21745940.5</v>
      </c>
      <c r="X381" s="20">
        <f t="shared" si="58"/>
        <v>0</v>
      </c>
      <c r="Y381" s="20">
        <f t="shared" si="59"/>
        <v>0</v>
      </c>
      <c r="Z381" s="20">
        <f t="shared" si="60"/>
        <v>0.16407890861450064</v>
      </c>
      <c r="AA381" s="21">
        <f t="shared" si="61"/>
        <v>0.16407890861450064</v>
      </c>
    </row>
    <row r="382" spans="1:27" ht="30" outlineLevel="2" x14ac:dyDescent="0.25">
      <c r="A382" s="15" t="s">
        <v>339</v>
      </c>
      <c r="B382" s="16" t="s">
        <v>32</v>
      </c>
      <c r="C382" s="16" t="s">
        <v>67</v>
      </c>
      <c r="D382" s="16" t="s">
        <v>224</v>
      </c>
      <c r="E382" s="16"/>
      <c r="F382" s="16" t="s">
        <v>35</v>
      </c>
      <c r="G382" s="16">
        <v>1120</v>
      </c>
      <c r="H382" s="16">
        <v>3480</v>
      </c>
      <c r="I382" s="17" t="s">
        <v>225</v>
      </c>
      <c r="J382" s="18">
        <v>37832400</v>
      </c>
      <c r="K382" s="19">
        <v>37832400</v>
      </c>
      <c r="L382" s="19"/>
      <c r="M382" s="19">
        <v>10198476</v>
      </c>
      <c r="N382" s="19">
        <v>48030876</v>
      </c>
      <c r="O382" s="19">
        <v>0</v>
      </c>
      <c r="P382" s="19">
        <v>14731471</v>
      </c>
      <c r="Q382" s="19">
        <v>0</v>
      </c>
      <c r="R382" s="19">
        <v>3480626.66</v>
      </c>
      <c r="S382" s="19">
        <v>3480626.66</v>
      </c>
      <c r="T382" s="19">
        <v>2720552.34</v>
      </c>
      <c r="U382" s="19">
        <v>19620302.34</v>
      </c>
      <c r="V382" s="19">
        <v>0</v>
      </c>
      <c r="W382" s="19">
        <v>29818778.34</v>
      </c>
      <c r="X382" s="20">
        <f t="shared" si="58"/>
        <v>9.2001212188494524E-2</v>
      </c>
      <c r="Y382" s="20">
        <f t="shared" si="59"/>
        <v>7.2466441378250104E-2</v>
      </c>
      <c r="Z382" s="20">
        <f t="shared" si="60"/>
        <v>0.30670835568353988</v>
      </c>
      <c r="AA382" s="21">
        <f t="shared" si="61"/>
        <v>0.37917479706178997</v>
      </c>
    </row>
    <row r="383" spans="1:27" outlineLevel="1" x14ac:dyDescent="0.25">
      <c r="A383" s="22"/>
      <c r="B383" s="23"/>
      <c r="C383" s="23"/>
      <c r="D383" s="23" t="s">
        <v>548</v>
      </c>
      <c r="E383" s="23"/>
      <c r="F383" s="23"/>
      <c r="G383" s="23"/>
      <c r="H383" s="23"/>
      <c r="I383" s="24"/>
      <c r="J383" s="25">
        <f t="shared" ref="J383:W383" si="73">SUBTOTAL(9,J378:J382)</f>
        <v>119601890</v>
      </c>
      <c r="K383" s="26">
        <f t="shared" si="73"/>
        <v>119601890</v>
      </c>
      <c r="L383" s="26">
        <f t="shared" si="73"/>
        <v>0</v>
      </c>
      <c r="M383" s="26">
        <f t="shared" si="73"/>
        <v>10198476</v>
      </c>
      <c r="N383" s="26">
        <f t="shared" si="73"/>
        <v>129800366</v>
      </c>
      <c r="O383" s="26">
        <f t="shared" si="73"/>
        <v>0</v>
      </c>
      <c r="P383" s="26">
        <f t="shared" si="73"/>
        <v>29175340.109999999</v>
      </c>
      <c r="Q383" s="26">
        <f t="shared" si="73"/>
        <v>0</v>
      </c>
      <c r="R383" s="26">
        <f t="shared" si="73"/>
        <v>4599626.66</v>
      </c>
      <c r="S383" s="26">
        <f t="shared" si="73"/>
        <v>4599626.66</v>
      </c>
      <c r="T383" s="26">
        <f t="shared" si="73"/>
        <v>15862794.23</v>
      </c>
      <c r="U383" s="26">
        <f t="shared" si="73"/>
        <v>85826923.230000004</v>
      </c>
      <c r="V383" s="26">
        <f t="shared" si="73"/>
        <v>0</v>
      </c>
      <c r="W383" s="26">
        <f t="shared" si="73"/>
        <v>96025399.230000004</v>
      </c>
      <c r="X383" s="27">
        <f t="shared" si="58"/>
        <v>3.8457809153350335E-2</v>
      </c>
      <c r="Y383" s="27">
        <f t="shared" si="59"/>
        <v>3.5436160942720299E-2</v>
      </c>
      <c r="Z383" s="27">
        <f t="shared" si="60"/>
        <v>0.22477086166305571</v>
      </c>
      <c r="AA383" s="28">
        <f t="shared" si="61"/>
        <v>0.26020702260577599</v>
      </c>
    </row>
    <row r="384" spans="1:27" ht="45" outlineLevel="2" x14ac:dyDescent="0.25">
      <c r="A384" s="15" t="s">
        <v>31</v>
      </c>
      <c r="B384" s="16" t="s">
        <v>32</v>
      </c>
      <c r="C384" s="16" t="s">
        <v>67</v>
      </c>
      <c r="D384" s="16" t="s">
        <v>94</v>
      </c>
      <c r="E384" s="16"/>
      <c r="F384" s="16" t="s">
        <v>35</v>
      </c>
      <c r="G384" s="16">
        <v>1120</v>
      </c>
      <c r="H384" s="16">
        <v>3480</v>
      </c>
      <c r="I384" s="17" t="s">
        <v>95</v>
      </c>
      <c r="J384" s="18">
        <v>110000000</v>
      </c>
      <c r="K384" s="19">
        <v>110000000</v>
      </c>
      <c r="L384" s="19">
        <v>0</v>
      </c>
      <c r="M384" s="19">
        <v>0</v>
      </c>
      <c r="N384" s="19">
        <v>110000000</v>
      </c>
      <c r="O384" s="19">
        <v>0</v>
      </c>
      <c r="P384" s="19">
        <v>0</v>
      </c>
      <c r="Q384" s="19">
        <v>0</v>
      </c>
      <c r="R384" s="19">
        <v>0</v>
      </c>
      <c r="S384" s="19">
        <v>0</v>
      </c>
      <c r="T384" s="19">
        <v>110000000</v>
      </c>
      <c r="U384" s="19">
        <v>110000000</v>
      </c>
      <c r="V384" s="19">
        <v>0</v>
      </c>
      <c r="W384" s="19">
        <v>110000000</v>
      </c>
      <c r="X384" s="20">
        <f t="shared" si="58"/>
        <v>0</v>
      </c>
      <c r="Y384" s="20">
        <f t="shared" si="59"/>
        <v>0</v>
      </c>
      <c r="Z384" s="20">
        <f t="shared" si="60"/>
        <v>0</v>
      </c>
      <c r="AA384" s="21">
        <f t="shared" si="61"/>
        <v>0</v>
      </c>
    </row>
    <row r="385" spans="1:27" ht="45" outlineLevel="2" x14ac:dyDescent="0.25">
      <c r="A385" s="15" t="s">
        <v>196</v>
      </c>
      <c r="B385" s="16" t="s">
        <v>32</v>
      </c>
      <c r="C385" s="16" t="s">
        <v>67</v>
      </c>
      <c r="D385" s="16" t="s">
        <v>94</v>
      </c>
      <c r="E385" s="16"/>
      <c r="F385" s="16" t="s">
        <v>35</v>
      </c>
      <c r="G385" s="16">
        <v>1120</v>
      </c>
      <c r="H385" s="16">
        <v>3480</v>
      </c>
      <c r="I385" s="17" t="s">
        <v>95</v>
      </c>
      <c r="J385" s="18">
        <v>90743250</v>
      </c>
      <c r="K385" s="19">
        <v>90743250</v>
      </c>
      <c r="L385" s="19">
        <v>0</v>
      </c>
      <c r="M385" s="19">
        <v>0</v>
      </c>
      <c r="N385" s="19">
        <v>90743250</v>
      </c>
      <c r="O385" s="19">
        <v>0</v>
      </c>
      <c r="P385" s="19">
        <v>1007629.64</v>
      </c>
      <c r="Q385" s="19">
        <v>0</v>
      </c>
      <c r="R385" s="19">
        <v>0</v>
      </c>
      <c r="S385" s="19">
        <v>0</v>
      </c>
      <c r="T385" s="19">
        <v>85687621.359999999</v>
      </c>
      <c r="U385" s="19">
        <v>89735620.359999999</v>
      </c>
      <c r="V385" s="19">
        <v>0</v>
      </c>
      <c r="W385" s="19">
        <v>89735620.359999999</v>
      </c>
      <c r="X385" s="20">
        <f t="shared" ref="X385:X448" si="74">R385/K385</f>
        <v>0</v>
      </c>
      <c r="Y385" s="20">
        <f t="shared" si="59"/>
        <v>0</v>
      </c>
      <c r="Z385" s="20">
        <f t="shared" si="60"/>
        <v>1.1104182845556006E-2</v>
      </c>
      <c r="AA385" s="21">
        <f t="shared" si="61"/>
        <v>1.1104182845556006E-2</v>
      </c>
    </row>
    <row r="386" spans="1:27" ht="45" outlineLevel="2" x14ac:dyDescent="0.25">
      <c r="A386" s="15" t="s">
        <v>270</v>
      </c>
      <c r="B386" s="16" t="s">
        <v>300</v>
      </c>
      <c r="C386" s="16" t="s">
        <v>67</v>
      </c>
      <c r="D386" s="16" t="s">
        <v>94</v>
      </c>
      <c r="E386" s="16"/>
      <c r="F386" s="16" t="s">
        <v>35</v>
      </c>
      <c r="G386" s="16">
        <v>1120</v>
      </c>
      <c r="H386" s="16">
        <v>3480</v>
      </c>
      <c r="I386" s="17" t="s">
        <v>95</v>
      </c>
      <c r="J386" s="18">
        <v>15880000</v>
      </c>
      <c r="K386" s="19">
        <v>15880000</v>
      </c>
      <c r="L386" s="19">
        <v>0</v>
      </c>
      <c r="M386" s="19">
        <v>0</v>
      </c>
      <c r="N386" s="19">
        <v>15880000</v>
      </c>
      <c r="O386" s="19">
        <v>0</v>
      </c>
      <c r="P386" s="19">
        <v>0</v>
      </c>
      <c r="Q386" s="19">
        <v>0</v>
      </c>
      <c r="R386" s="19">
        <v>0</v>
      </c>
      <c r="S386" s="19">
        <v>0</v>
      </c>
      <c r="T386" s="19">
        <v>3970000</v>
      </c>
      <c r="U386" s="19">
        <v>15880000</v>
      </c>
      <c r="V386" s="19">
        <v>0</v>
      </c>
      <c r="W386" s="19">
        <v>15880000</v>
      </c>
      <c r="X386" s="20">
        <f t="shared" si="74"/>
        <v>0</v>
      </c>
      <c r="Y386" s="20">
        <f t="shared" si="59"/>
        <v>0</v>
      </c>
      <c r="Z386" s="20">
        <f t="shared" si="60"/>
        <v>0</v>
      </c>
      <c r="AA386" s="21">
        <f t="shared" si="61"/>
        <v>0</v>
      </c>
    </row>
    <row r="387" spans="1:27" ht="45" outlineLevel="2" x14ac:dyDescent="0.25">
      <c r="A387" s="15" t="s">
        <v>317</v>
      </c>
      <c r="B387" s="16" t="s">
        <v>32</v>
      </c>
      <c r="C387" s="16" t="s">
        <v>67</v>
      </c>
      <c r="D387" s="16" t="s">
        <v>94</v>
      </c>
      <c r="E387" s="16"/>
      <c r="F387" s="16" t="s">
        <v>35</v>
      </c>
      <c r="G387" s="16">
        <v>1120</v>
      </c>
      <c r="H387" s="16">
        <v>3480</v>
      </c>
      <c r="I387" s="17" t="s">
        <v>95</v>
      </c>
      <c r="J387" s="18">
        <v>308499262</v>
      </c>
      <c r="K387" s="19">
        <v>308499262</v>
      </c>
      <c r="L387" s="19">
        <v>0</v>
      </c>
      <c r="M387" s="19">
        <v>0</v>
      </c>
      <c r="N387" s="19">
        <v>308499262</v>
      </c>
      <c r="O387" s="19">
        <v>0</v>
      </c>
      <c r="P387" s="19">
        <v>57734164.789999999</v>
      </c>
      <c r="Q387" s="19">
        <v>1714696.57</v>
      </c>
      <c r="R387" s="19">
        <v>397083.62</v>
      </c>
      <c r="S387" s="19">
        <v>397083.62</v>
      </c>
      <c r="T387" s="19">
        <v>17278871.02</v>
      </c>
      <c r="U387" s="19">
        <v>248653317.02000001</v>
      </c>
      <c r="V387" s="19">
        <v>0</v>
      </c>
      <c r="W387" s="19">
        <v>248653317.02000001</v>
      </c>
      <c r="X387" s="20">
        <f t="shared" si="74"/>
        <v>1.2871460937238805E-3</v>
      </c>
      <c r="Y387" s="20">
        <f t="shared" si="59"/>
        <v>1.2871460937238805E-3</v>
      </c>
      <c r="Z387" s="20">
        <f t="shared" si="60"/>
        <v>0.19270341515436104</v>
      </c>
      <c r="AA387" s="21">
        <f t="shared" si="61"/>
        <v>0.19399056124808492</v>
      </c>
    </row>
    <row r="388" spans="1:27" ht="45" outlineLevel="2" x14ac:dyDescent="0.25">
      <c r="A388" s="15" t="s">
        <v>332</v>
      </c>
      <c r="B388" s="16" t="s">
        <v>32</v>
      </c>
      <c r="C388" s="16" t="s">
        <v>67</v>
      </c>
      <c r="D388" s="16" t="s">
        <v>94</v>
      </c>
      <c r="E388" s="16"/>
      <c r="F388" s="16" t="s">
        <v>35</v>
      </c>
      <c r="G388" s="16">
        <v>1120</v>
      </c>
      <c r="H388" s="16">
        <v>3480</v>
      </c>
      <c r="I388" s="17" t="s">
        <v>95</v>
      </c>
      <c r="J388" s="18">
        <v>40000000</v>
      </c>
      <c r="K388" s="19">
        <v>40000000</v>
      </c>
      <c r="L388" s="19">
        <v>0</v>
      </c>
      <c r="M388" s="19">
        <v>0</v>
      </c>
      <c r="N388" s="19">
        <v>40000000</v>
      </c>
      <c r="O388" s="19">
        <v>0</v>
      </c>
      <c r="P388" s="19">
        <v>0</v>
      </c>
      <c r="Q388" s="19">
        <v>0</v>
      </c>
      <c r="R388" s="19">
        <v>0</v>
      </c>
      <c r="S388" s="19">
        <v>0</v>
      </c>
      <c r="T388" s="19">
        <v>0</v>
      </c>
      <c r="U388" s="19">
        <v>40000000</v>
      </c>
      <c r="V388" s="19">
        <v>0</v>
      </c>
      <c r="W388" s="19">
        <v>40000000</v>
      </c>
      <c r="X388" s="20">
        <f t="shared" si="74"/>
        <v>0</v>
      </c>
      <c r="Y388" s="20">
        <f t="shared" si="59"/>
        <v>0</v>
      </c>
      <c r="Z388" s="20">
        <f t="shared" si="60"/>
        <v>0</v>
      </c>
      <c r="AA388" s="21">
        <f t="shared" si="61"/>
        <v>0</v>
      </c>
    </row>
    <row r="389" spans="1:27" ht="45" outlineLevel="2" x14ac:dyDescent="0.25">
      <c r="A389" s="15" t="s">
        <v>339</v>
      </c>
      <c r="B389" s="16" t="s">
        <v>32</v>
      </c>
      <c r="C389" s="16" t="s">
        <v>67</v>
      </c>
      <c r="D389" s="16" t="s">
        <v>94</v>
      </c>
      <c r="E389" s="16"/>
      <c r="F389" s="16" t="s">
        <v>35</v>
      </c>
      <c r="G389" s="16">
        <v>1120</v>
      </c>
      <c r="H389" s="16">
        <v>3480</v>
      </c>
      <c r="I389" s="17" t="s">
        <v>95</v>
      </c>
      <c r="J389" s="18">
        <v>8000000</v>
      </c>
      <c r="K389" s="19">
        <v>8000000</v>
      </c>
      <c r="L389" s="19"/>
      <c r="M389" s="19">
        <v>1417996.3</v>
      </c>
      <c r="N389" s="19">
        <v>9417996.3000000007</v>
      </c>
      <c r="O389" s="19">
        <v>0</v>
      </c>
      <c r="P389" s="19">
        <v>9417996.3000000007</v>
      </c>
      <c r="Q389" s="19">
        <v>0</v>
      </c>
      <c r="R389" s="19">
        <v>0</v>
      </c>
      <c r="S389" s="19">
        <v>0</v>
      </c>
      <c r="T389" s="19">
        <v>-8626996.3000000007</v>
      </c>
      <c r="U389" s="19">
        <v>-1417996.3</v>
      </c>
      <c r="V389" s="19">
        <v>0</v>
      </c>
      <c r="W389" s="19">
        <v>0</v>
      </c>
      <c r="X389" s="20">
        <f t="shared" si="74"/>
        <v>0</v>
      </c>
      <c r="Y389" s="20">
        <f t="shared" si="59"/>
        <v>0</v>
      </c>
      <c r="Z389" s="20">
        <f t="shared" si="60"/>
        <v>1</v>
      </c>
      <c r="AA389" s="21">
        <f t="shared" si="61"/>
        <v>1</v>
      </c>
    </row>
    <row r="390" spans="1:27" outlineLevel="1" x14ac:dyDescent="0.25">
      <c r="A390" s="22"/>
      <c r="B390" s="23"/>
      <c r="C390" s="23"/>
      <c r="D390" s="23" t="s">
        <v>549</v>
      </c>
      <c r="E390" s="23"/>
      <c r="F390" s="23"/>
      <c r="G390" s="23"/>
      <c r="H390" s="23"/>
      <c r="I390" s="24"/>
      <c r="J390" s="25">
        <f t="shared" ref="J390:W390" si="75">SUBTOTAL(9,J384:J389)</f>
        <v>573122512</v>
      </c>
      <c r="K390" s="26">
        <f t="shared" si="75"/>
        <v>573122512</v>
      </c>
      <c r="L390" s="26">
        <f t="shared" si="75"/>
        <v>0</v>
      </c>
      <c r="M390" s="26">
        <f t="shared" si="75"/>
        <v>1417996.3</v>
      </c>
      <c r="N390" s="26">
        <f t="shared" si="75"/>
        <v>574540508.29999995</v>
      </c>
      <c r="O390" s="26">
        <f t="shared" si="75"/>
        <v>0</v>
      </c>
      <c r="P390" s="26">
        <f t="shared" si="75"/>
        <v>68159790.730000004</v>
      </c>
      <c r="Q390" s="26">
        <f t="shared" si="75"/>
        <v>1714696.57</v>
      </c>
      <c r="R390" s="26">
        <f t="shared" si="75"/>
        <v>397083.62</v>
      </c>
      <c r="S390" s="26">
        <f t="shared" si="75"/>
        <v>397083.62</v>
      </c>
      <c r="T390" s="26">
        <f t="shared" si="75"/>
        <v>208309496.08000001</v>
      </c>
      <c r="U390" s="26">
        <f t="shared" si="75"/>
        <v>502850941.07999998</v>
      </c>
      <c r="V390" s="26">
        <f t="shared" si="75"/>
        <v>0</v>
      </c>
      <c r="W390" s="26">
        <f t="shared" si="75"/>
        <v>504268937.38</v>
      </c>
      <c r="X390" s="27">
        <f t="shared" si="74"/>
        <v>6.9284247553688834E-4</v>
      </c>
      <c r="Y390" s="27">
        <f t="shared" si="59"/>
        <v>6.9113250373750896E-4</v>
      </c>
      <c r="Z390" s="27">
        <f t="shared" si="60"/>
        <v>0.12161803439543482</v>
      </c>
      <c r="AA390" s="28">
        <f t="shared" si="61"/>
        <v>0.12230916689917233</v>
      </c>
    </row>
    <row r="391" spans="1:27" ht="30" outlineLevel="2" x14ac:dyDescent="0.25">
      <c r="A391" s="15" t="s">
        <v>196</v>
      </c>
      <c r="B391" s="16" t="s">
        <v>32</v>
      </c>
      <c r="C391" s="16" t="s">
        <v>67</v>
      </c>
      <c r="D391" s="16" t="s">
        <v>226</v>
      </c>
      <c r="E391" s="16"/>
      <c r="F391" s="16" t="s">
        <v>35</v>
      </c>
      <c r="G391" s="16">
        <v>1120</v>
      </c>
      <c r="H391" s="16">
        <v>3480</v>
      </c>
      <c r="I391" s="17" t="s">
        <v>227</v>
      </c>
      <c r="J391" s="18">
        <v>2965270</v>
      </c>
      <c r="K391" s="19">
        <v>2965270</v>
      </c>
      <c r="L391" s="19">
        <v>0</v>
      </c>
      <c r="M391" s="19">
        <v>0</v>
      </c>
      <c r="N391" s="19">
        <v>2965270</v>
      </c>
      <c r="O391" s="19">
        <v>0</v>
      </c>
      <c r="P391" s="19">
        <v>0</v>
      </c>
      <c r="Q391" s="19">
        <v>0</v>
      </c>
      <c r="R391" s="19">
        <v>0</v>
      </c>
      <c r="S391" s="19">
        <v>0</v>
      </c>
      <c r="T391" s="19">
        <v>2965270</v>
      </c>
      <c r="U391" s="19">
        <v>2965270</v>
      </c>
      <c r="V391" s="19">
        <v>0</v>
      </c>
      <c r="W391" s="19">
        <v>2965270</v>
      </c>
      <c r="X391" s="20">
        <f t="shared" si="74"/>
        <v>0</v>
      </c>
      <c r="Y391" s="20">
        <f t="shared" si="59"/>
        <v>0</v>
      </c>
      <c r="Z391" s="20">
        <f t="shared" si="60"/>
        <v>0</v>
      </c>
      <c r="AA391" s="21">
        <f t="shared" si="61"/>
        <v>0</v>
      </c>
    </row>
    <row r="392" spans="1:27" outlineLevel="1" x14ac:dyDescent="0.25">
      <c r="A392" s="22"/>
      <c r="B392" s="23"/>
      <c r="C392" s="23"/>
      <c r="D392" s="23" t="s">
        <v>550</v>
      </c>
      <c r="E392" s="23"/>
      <c r="F392" s="23"/>
      <c r="G392" s="23"/>
      <c r="H392" s="23"/>
      <c r="I392" s="24"/>
      <c r="J392" s="25">
        <f t="shared" ref="J392:W392" si="76">SUBTOTAL(9,J391:J391)</f>
        <v>2965270</v>
      </c>
      <c r="K392" s="26">
        <f t="shared" si="76"/>
        <v>2965270</v>
      </c>
      <c r="L392" s="26">
        <f t="shared" si="76"/>
        <v>0</v>
      </c>
      <c r="M392" s="26">
        <f t="shared" si="76"/>
        <v>0</v>
      </c>
      <c r="N392" s="26">
        <f t="shared" si="76"/>
        <v>2965270</v>
      </c>
      <c r="O392" s="26">
        <f t="shared" si="76"/>
        <v>0</v>
      </c>
      <c r="P392" s="26">
        <f t="shared" si="76"/>
        <v>0</v>
      </c>
      <c r="Q392" s="26">
        <f t="shared" si="76"/>
        <v>0</v>
      </c>
      <c r="R392" s="26">
        <f t="shared" si="76"/>
        <v>0</v>
      </c>
      <c r="S392" s="26">
        <f t="shared" si="76"/>
        <v>0</v>
      </c>
      <c r="T392" s="26">
        <f t="shared" si="76"/>
        <v>2965270</v>
      </c>
      <c r="U392" s="26">
        <f t="shared" si="76"/>
        <v>2965270</v>
      </c>
      <c r="V392" s="26">
        <f t="shared" si="76"/>
        <v>0</v>
      </c>
      <c r="W392" s="26">
        <f t="shared" si="76"/>
        <v>2965270</v>
      </c>
      <c r="X392" s="27">
        <f t="shared" si="74"/>
        <v>0</v>
      </c>
      <c r="Y392" s="27">
        <f t="shared" si="59"/>
        <v>0</v>
      </c>
      <c r="Z392" s="27">
        <f t="shared" si="60"/>
        <v>0</v>
      </c>
      <c r="AA392" s="28">
        <f t="shared" si="61"/>
        <v>0</v>
      </c>
    </row>
    <row r="393" spans="1:27" outlineLevel="2" x14ac:dyDescent="0.25">
      <c r="A393" s="15" t="s">
        <v>196</v>
      </c>
      <c r="B393" s="16" t="s">
        <v>32</v>
      </c>
      <c r="C393" s="16" t="s">
        <v>67</v>
      </c>
      <c r="D393" s="16" t="s">
        <v>228</v>
      </c>
      <c r="E393" s="16"/>
      <c r="F393" s="16" t="s">
        <v>35</v>
      </c>
      <c r="G393" s="16">
        <v>1310</v>
      </c>
      <c r="H393" s="16">
        <v>3480</v>
      </c>
      <c r="I393" s="17" t="s">
        <v>229</v>
      </c>
      <c r="J393" s="18">
        <v>30000000</v>
      </c>
      <c r="K393" s="19">
        <v>30000000</v>
      </c>
      <c r="L393" s="19">
        <v>0</v>
      </c>
      <c r="M393" s="19">
        <v>0</v>
      </c>
      <c r="N393" s="19">
        <v>30000000</v>
      </c>
      <c r="O393" s="19">
        <v>0</v>
      </c>
      <c r="P393" s="19">
        <v>0</v>
      </c>
      <c r="Q393" s="19">
        <v>0</v>
      </c>
      <c r="R393" s="19">
        <v>0</v>
      </c>
      <c r="S393" s="19">
        <v>0</v>
      </c>
      <c r="T393" s="19">
        <v>5000000</v>
      </c>
      <c r="U393" s="19">
        <v>30000000</v>
      </c>
      <c r="V393" s="19">
        <v>0</v>
      </c>
      <c r="W393" s="19">
        <v>30000000</v>
      </c>
      <c r="X393" s="20">
        <f t="shared" si="74"/>
        <v>0</v>
      </c>
      <c r="Y393" s="20">
        <f t="shared" si="59"/>
        <v>0</v>
      </c>
      <c r="Z393" s="20">
        <f t="shared" si="60"/>
        <v>0</v>
      </c>
      <c r="AA393" s="21">
        <f t="shared" si="61"/>
        <v>0</v>
      </c>
    </row>
    <row r="394" spans="1:27" outlineLevel="2" x14ac:dyDescent="0.25">
      <c r="A394" s="15" t="s">
        <v>270</v>
      </c>
      <c r="B394" s="16" t="s">
        <v>300</v>
      </c>
      <c r="C394" s="16" t="s">
        <v>67</v>
      </c>
      <c r="D394" s="16" t="s">
        <v>228</v>
      </c>
      <c r="E394" s="16"/>
      <c r="F394" s="16" t="s">
        <v>35</v>
      </c>
      <c r="G394" s="16">
        <v>1310</v>
      </c>
      <c r="H394" s="16">
        <v>3480</v>
      </c>
      <c r="I394" s="17" t="s">
        <v>229</v>
      </c>
      <c r="J394" s="18">
        <v>1000000</v>
      </c>
      <c r="K394" s="19">
        <v>1000000</v>
      </c>
      <c r="L394" s="19">
        <v>0</v>
      </c>
      <c r="M394" s="19">
        <v>0</v>
      </c>
      <c r="N394" s="19">
        <v>1000000</v>
      </c>
      <c r="O394" s="19">
        <v>0</v>
      </c>
      <c r="P394" s="19">
        <v>0</v>
      </c>
      <c r="Q394" s="19">
        <v>0</v>
      </c>
      <c r="R394" s="19">
        <v>0</v>
      </c>
      <c r="S394" s="19">
        <v>0</v>
      </c>
      <c r="T394" s="19">
        <v>0</v>
      </c>
      <c r="U394" s="19">
        <v>1000000</v>
      </c>
      <c r="V394" s="19">
        <v>0</v>
      </c>
      <c r="W394" s="19">
        <v>1000000</v>
      </c>
      <c r="X394" s="20">
        <f t="shared" si="74"/>
        <v>0</v>
      </c>
      <c r="Y394" s="20">
        <f t="shared" ref="Y394:Y457" si="77">R394/N394</f>
        <v>0</v>
      </c>
      <c r="Z394" s="20">
        <f t="shared" ref="Z394:Z457" si="78">(O394+P394+Q394)/N394</f>
        <v>0</v>
      </c>
      <c r="AA394" s="21">
        <f t="shared" ref="AA394:AA457" si="79">Y394+Z394</f>
        <v>0</v>
      </c>
    </row>
    <row r="395" spans="1:27" outlineLevel="1" x14ac:dyDescent="0.25">
      <c r="A395" s="22"/>
      <c r="B395" s="23"/>
      <c r="C395" s="23"/>
      <c r="D395" s="23" t="s">
        <v>551</v>
      </c>
      <c r="E395" s="23"/>
      <c r="F395" s="23"/>
      <c r="G395" s="23"/>
      <c r="H395" s="23"/>
      <c r="I395" s="24"/>
      <c r="J395" s="25">
        <f t="shared" ref="J395:W395" si="80">SUBTOTAL(9,J393:J394)</f>
        <v>31000000</v>
      </c>
      <c r="K395" s="26">
        <f t="shared" si="80"/>
        <v>31000000</v>
      </c>
      <c r="L395" s="26">
        <f t="shared" si="80"/>
        <v>0</v>
      </c>
      <c r="M395" s="26">
        <f t="shared" si="80"/>
        <v>0</v>
      </c>
      <c r="N395" s="26">
        <f t="shared" si="80"/>
        <v>31000000</v>
      </c>
      <c r="O395" s="26">
        <f t="shared" si="80"/>
        <v>0</v>
      </c>
      <c r="P395" s="26">
        <f t="shared" si="80"/>
        <v>0</v>
      </c>
      <c r="Q395" s="26">
        <f t="shared" si="80"/>
        <v>0</v>
      </c>
      <c r="R395" s="26">
        <f t="shared" si="80"/>
        <v>0</v>
      </c>
      <c r="S395" s="26">
        <f t="shared" si="80"/>
        <v>0</v>
      </c>
      <c r="T395" s="26">
        <f t="shared" si="80"/>
        <v>5000000</v>
      </c>
      <c r="U395" s="26">
        <f t="shared" si="80"/>
        <v>31000000</v>
      </c>
      <c r="V395" s="26">
        <f t="shared" si="80"/>
        <v>0</v>
      </c>
      <c r="W395" s="26">
        <f t="shared" si="80"/>
        <v>31000000</v>
      </c>
      <c r="X395" s="27">
        <f t="shared" si="74"/>
        <v>0</v>
      </c>
      <c r="Y395" s="27">
        <f t="shared" si="77"/>
        <v>0</v>
      </c>
      <c r="Z395" s="27">
        <f t="shared" si="78"/>
        <v>0</v>
      </c>
      <c r="AA395" s="28">
        <f t="shared" si="79"/>
        <v>0</v>
      </c>
    </row>
    <row r="396" spans="1:27" ht="285" outlineLevel="2" x14ac:dyDescent="0.25">
      <c r="A396" s="15" t="s">
        <v>377</v>
      </c>
      <c r="B396" s="16" t="s">
        <v>271</v>
      </c>
      <c r="C396" s="16" t="s">
        <v>67</v>
      </c>
      <c r="D396" s="16" t="s">
        <v>382</v>
      </c>
      <c r="E396" s="16"/>
      <c r="F396" s="16">
        <v>522</v>
      </c>
      <c r="G396" s="16">
        <v>1120</v>
      </c>
      <c r="H396" s="16">
        <v>3480</v>
      </c>
      <c r="I396" s="17" t="s">
        <v>383</v>
      </c>
      <c r="J396" s="18">
        <v>0</v>
      </c>
      <c r="K396" s="19">
        <v>2014665707</v>
      </c>
      <c r="L396" s="19">
        <v>0</v>
      </c>
      <c r="M396" s="19">
        <v>0</v>
      </c>
      <c r="N396" s="19">
        <v>2014665707</v>
      </c>
      <c r="O396" s="19">
        <v>0</v>
      </c>
      <c r="P396" s="19">
        <v>0</v>
      </c>
      <c r="Q396" s="19">
        <v>0</v>
      </c>
      <c r="R396" s="19">
        <v>0</v>
      </c>
      <c r="S396" s="19">
        <v>0</v>
      </c>
      <c r="T396" s="19">
        <v>2014665707</v>
      </c>
      <c r="U396" s="19">
        <v>2014665707</v>
      </c>
      <c r="V396" s="19">
        <v>0</v>
      </c>
      <c r="W396" s="19">
        <v>2014665707</v>
      </c>
      <c r="X396" s="20">
        <f t="shared" si="74"/>
        <v>0</v>
      </c>
      <c r="Y396" s="20">
        <f t="shared" si="77"/>
        <v>0</v>
      </c>
      <c r="Z396" s="20">
        <f t="shared" si="78"/>
        <v>0</v>
      </c>
      <c r="AA396" s="21">
        <f t="shared" si="79"/>
        <v>0</v>
      </c>
    </row>
    <row r="397" spans="1:27" ht="285" outlineLevel="2" x14ac:dyDescent="0.25">
      <c r="A397" s="15" t="s">
        <v>377</v>
      </c>
      <c r="B397" s="16" t="s">
        <v>275</v>
      </c>
      <c r="C397" s="16" t="s">
        <v>67</v>
      </c>
      <c r="D397" s="16" t="s">
        <v>382</v>
      </c>
      <c r="E397" s="16"/>
      <c r="F397" s="16">
        <v>457</v>
      </c>
      <c r="G397" s="16">
        <v>1120</v>
      </c>
      <c r="H397" s="16">
        <v>3480</v>
      </c>
      <c r="I397" s="17" t="s">
        <v>401</v>
      </c>
      <c r="J397" s="18">
        <v>0</v>
      </c>
      <c r="K397" s="19">
        <v>4156086695.1599998</v>
      </c>
      <c r="L397" s="19">
        <v>0</v>
      </c>
      <c r="M397" s="19">
        <v>0</v>
      </c>
      <c r="N397" s="19">
        <v>4156086695.1599998</v>
      </c>
      <c r="O397" s="19">
        <v>0</v>
      </c>
      <c r="P397" s="19">
        <v>0</v>
      </c>
      <c r="Q397" s="19">
        <v>0</v>
      </c>
      <c r="R397" s="19">
        <v>0</v>
      </c>
      <c r="S397" s="19">
        <v>0</v>
      </c>
      <c r="T397" s="19">
        <v>4156086695.1599998</v>
      </c>
      <c r="U397" s="19">
        <v>4156086695.1599998</v>
      </c>
      <c r="V397" s="19">
        <v>0</v>
      </c>
      <c r="W397" s="19">
        <v>4156086695.1599998</v>
      </c>
      <c r="X397" s="20">
        <f t="shared" si="74"/>
        <v>0</v>
      </c>
      <c r="Y397" s="20">
        <f t="shared" si="77"/>
        <v>0</v>
      </c>
      <c r="Z397" s="20">
        <f t="shared" si="78"/>
        <v>0</v>
      </c>
      <c r="AA397" s="21">
        <f t="shared" si="79"/>
        <v>0</v>
      </c>
    </row>
    <row r="398" spans="1:27" ht="300" outlineLevel="2" x14ac:dyDescent="0.25">
      <c r="A398" s="15" t="s">
        <v>377</v>
      </c>
      <c r="B398" s="16" t="s">
        <v>275</v>
      </c>
      <c r="C398" s="16" t="s">
        <v>67</v>
      </c>
      <c r="D398" s="16" t="s">
        <v>382</v>
      </c>
      <c r="E398" s="16"/>
      <c r="F398" s="16">
        <v>522</v>
      </c>
      <c r="G398" s="16">
        <v>1120</v>
      </c>
      <c r="H398" s="16">
        <v>3480</v>
      </c>
      <c r="I398" s="17" t="s">
        <v>402</v>
      </c>
      <c r="J398" s="18">
        <v>0</v>
      </c>
      <c r="K398" s="19">
        <v>1070291158</v>
      </c>
      <c r="L398" s="19">
        <v>0</v>
      </c>
      <c r="M398" s="19">
        <v>0</v>
      </c>
      <c r="N398" s="19">
        <v>1070291158</v>
      </c>
      <c r="O398" s="19">
        <v>0</v>
      </c>
      <c r="P398" s="19">
        <v>0</v>
      </c>
      <c r="Q398" s="19">
        <v>0</v>
      </c>
      <c r="R398" s="19">
        <v>0</v>
      </c>
      <c r="S398" s="19">
        <v>0</v>
      </c>
      <c r="T398" s="19">
        <v>1070291158</v>
      </c>
      <c r="U398" s="19">
        <v>1070291158</v>
      </c>
      <c r="V398" s="19">
        <v>0</v>
      </c>
      <c r="W398" s="19">
        <v>1070291158</v>
      </c>
      <c r="X398" s="20">
        <f t="shared" si="74"/>
        <v>0</v>
      </c>
      <c r="Y398" s="20">
        <f t="shared" si="77"/>
        <v>0</v>
      </c>
      <c r="Z398" s="20">
        <f t="shared" si="78"/>
        <v>0</v>
      </c>
      <c r="AA398" s="21">
        <f t="shared" si="79"/>
        <v>0</v>
      </c>
    </row>
    <row r="399" spans="1:27" ht="285" outlineLevel="2" x14ac:dyDescent="0.25">
      <c r="A399" s="15" t="s">
        <v>377</v>
      </c>
      <c r="B399" s="16" t="s">
        <v>300</v>
      </c>
      <c r="C399" s="16" t="s">
        <v>67</v>
      </c>
      <c r="D399" s="16" t="s">
        <v>382</v>
      </c>
      <c r="E399" s="16"/>
      <c r="F399" s="16">
        <v>457</v>
      </c>
      <c r="G399" s="16">
        <v>1120</v>
      </c>
      <c r="H399" s="16">
        <v>3480</v>
      </c>
      <c r="I399" s="17" t="s">
        <v>441</v>
      </c>
      <c r="J399" s="18">
        <v>0</v>
      </c>
      <c r="K399" s="19">
        <v>4814594600.8500004</v>
      </c>
      <c r="L399" s="19">
        <v>0</v>
      </c>
      <c r="M399" s="19">
        <v>0</v>
      </c>
      <c r="N399" s="19">
        <v>4814594600.8500004</v>
      </c>
      <c r="O399" s="19">
        <v>0</v>
      </c>
      <c r="P399" s="19">
        <v>0</v>
      </c>
      <c r="Q399" s="19">
        <v>0</v>
      </c>
      <c r="R399" s="19">
        <v>0</v>
      </c>
      <c r="S399" s="19">
        <v>0</v>
      </c>
      <c r="T399" s="19">
        <v>4814594600.8500004</v>
      </c>
      <c r="U399" s="19">
        <v>4814594600.8500004</v>
      </c>
      <c r="V399" s="19">
        <v>0</v>
      </c>
      <c r="W399" s="19">
        <v>4814594600.8500004</v>
      </c>
      <c r="X399" s="20">
        <f t="shared" si="74"/>
        <v>0</v>
      </c>
      <c r="Y399" s="20">
        <f t="shared" si="77"/>
        <v>0</v>
      </c>
      <c r="Z399" s="20">
        <f t="shared" si="78"/>
        <v>0</v>
      </c>
      <c r="AA399" s="21">
        <f t="shared" si="79"/>
        <v>0</v>
      </c>
    </row>
    <row r="400" spans="1:27" ht="285" outlineLevel="2" x14ac:dyDescent="0.25">
      <c r="A400" s="15" t="s">
        <v>377</v>
      </c>
      <c r="B400" s="16" t="s">
        <v>300</v>
      </c>
      <c r="C400" s="16" t="s">
        <v>67</v>
      </c>
      <c r="D400" s="16" t="s">
        <v>382</v>
      </c>
      <c r="E400" s="16"/>
      <c r="F400" s="16">
        <v>522</v>
      </c>
      <c r="G400" s="16">
        <v>1120</v>
      </c>
      <c r="H400" s="16">
        <v>3480</v>
      </c>
      <c r="I400" s="17" t="s">
        <v>442</v>
      </c>
      <c r="J400" s="18">
        <v>0</v>
      </c>
      <c r="K400" s="19">
        <v>1070291158</v>
      </c>
      <c r="L400" s="19">
        <v>0</v>
      </c>
      <c r="M400" s="19">
        <v>0</v>
      </c>
      <c r="N400" s="19">
        <v>1070291158</v>
      </c>
      <c r="O400" s="19">
        <v>0</v>
      </c>
      <c r="P400" s="19">
        <v>0</v>
      </c>
      <c r="Q400" s="19">
        <v>0</v>
      </c>
      <c r="R400" s="19">
        <v>0</v>
      </c>
      <c r="S400" s="19">
        <v>0</v>
      </c>
      <c r="T400" s="19">
        <v>1070291158</v>
      </c>
      <c r="U400" s="19">
        <v>1070291158</v>
      </c>
      <c r="V400" s="19">
        <v>0</v>
      </c>
      <c r="W400" s="19">
        <v>1070291158</v>
      </c>
      <c r="X400" s="20">
        <f t="shared" si="74"/>
        <v>0</v>
      </c>
      <c r="Y400" s="20">
        <f t="shared" si="77"/>
        <v>0</v>
      </c>
      <c r="Z400" s="20">
        <f t="shared" si="78"/>
        <v>0</v>
      </c>
      <c r="AA400" s="21">
        <f t="shared" si="79"/>
        <v>0</v>
      </c>
    </row>
    <row r="401" spans="1:27" ht="285" outlineLevel="2" x14ac:dyDescent="0.25">
      <c r="A401" s="15" t="s">
        <v>377</v>
      </c>
      <c r="B401" s="16" t="s">
        <v>464</v>
      </c>
      <c r="C401" s="16" t="s">
        <v>67</v>
      </c>
      <c r="D401" s="16" t="s">
        <v>382</v>
      </c>
      <c r="E401" s="16"/>
      <c r="F401" s="16">
        <v>457</v>
      </c>
      <c r="G401" s="16">
        <v>1120</v>
      </c>
      <c r="H401" s="16">
        <v>3480</v>
      </c>
      <c r="I401" s="17" t="s">
        <v>441</v>
      </c>
      <c r="J401" s="18">
        <v>0</v>
      </c>
      <c r="K401" s="19">
        <v>2480764094.9899998</v>
      </c>
      <c r="L401" s="19">
        <v>0</v>
      </c>
      <c r="M401" s="19">
        <v>0</v>
      </c>
      <c r="N401" s="19">
        <v>2480764094.9899998</v>
      </c>
      <c r="O401" s="19">
        <v>0</v>
      </c>
      <c r="P401" s="19">
        <v>0</v>
      </c>
      <c r="Q401" s="19">
        <v>0</v>
      </c>
      <c r="R401" s="19">
        <v>0</v>
      </c>
      <c r="S401" s="19">
        <v>0</v>
      </c>
      <c r="T401" s="19">
        <v>2480764094.9899998</v>
      </c>
      <c r="U401" s="19">
        <v>2480764094.9899998</v>
      </c>
      <c r="V401" s="19">
        <v>0</v>
      </c>
      <c r="W401" s="19">
        <v>2480764094.9899998</v>
      </c>
      <c r="X401" s="20">
        <f t="shared" si="74"/>
        <v>0</v>
      </c>
      <c r="Y401" s="20">
        <f t="shared" si="77"/>
        <v>0</v>
      </c>
      <c r="Z401" s="20">
        <f t="shared" si="78"/>
        <v>0</v>
      </c>
      <c r="AA401" s="21">
        <f t="shared" si="79"/>
        <v>0</v>
      </c>
    </row>
    <row r="402" spans="1:27" ht="285" outlineLevel="2" x14ac:dyDescent="0.25">
      <c r="A402" s="15" t="s">
        <v>377</v>
      </c>
      <c r="B402" s="16" t="s">
        <v>464</v>
      </c>
      <c r="C402" s="16" t="s">
        <v>67</v>
      </c>
      <c r="D402" s="16" t="s">
        <v>382</v>
      </c>
      <c r="E402" s="16"/>
      <c r="F402" s="16">
        <v>522</v>
      </c>
      <c r="G402" s="16">
        <v>1120</v>
      </c>
      <c r="H402" s="16">
        <v>3480</v>
      </c>
      <c r="I402" s="17" t="s">
        <v>442</v>
      </c>
      <c r="J402" s="18">
        <v>0</v>
      </c>
      <c r="K402" s="19">
        <v>1193295512.4000001</v>
      </c>
      <c r="L402" s="19">
        <v>0</v>
      </c>
      <c r="M402" s="19">
        <v>0</v>
      </c>
      <c r="N402" s="19">
        <v>1193295512.4000001</v>
      </c>
      <c r="O402" s="19">
        <v>0</v>
      </c>
      <c r="P402" s="19">
        <v>0</v>
      </c>
      <c r="Q402" s="19">
        <v>0</v>
      </c>
      <c r="R402" s="19">
        <v>0</v>
      </c>
      <c r="S402" s="19">
        <v>0</v>
      </c>
      <c r="T402" s="19">
        <v>1193295512.4000001</v>
      </c>
      <c r="U402" s="19">
        <v>1193295512.4000001</v>
      </c>
      <c r="V402" s="19">
        <v>0</v>
      </c>
      <c r="W402" s="19">
        <v>1193295512.4000001</v>
      </c>
      <c r="X402" s="20">
        <f t="shared" si="74"/>
        <v>0</v>
      </c>
      <c r="Y402" s="20">
        <f t="shared" si="77"/>
        <v>0</v>
      </c>
      <c r="Z402" s="20">
        <f t="shared" si="78"/>
        <v>0</v>
      </c>
      <c r="AA402" s="21">
        <f t="shared" si="79"/>
        <v>0</v>
      </c>
    </row>
    <row r="403" spans="1:27" ht="180" outlineLevel="2" x14ac:dyDescent="0.25">
      <c r="A403" s="15" t="s">
        <v>377</v>
      </c>
      <c r="B403" s="16" t="s">
        <v>464</v>
      </c>
      <c r="C403" s="16" t="s">
        <v>67</v>
      </c>
      <c r="D403" s="16" t="s">
        <v>382</v>
      </c>
      <c r="E403" s="16"/>
      <c r="F403" s="16">
        <v>540</v>
      </c>
      <c r="G403" s="16">
        <v>1120</v>
      </c>
      <c r="H403" s="16">
        <v>3480</v>
      </c>
      <c r="I403" s="17" t="s">
        <v>468</v>
      </c>
      <c r="J403" s="18">
        <v>0</v>
      </c>
      <c r="K403" s="19">
        <v>23826005.18</v>
      </c>
      <c r="L403" s="19">
        <v>0</v>
      </c>
      <c r="M403" s="19">
        <v>0</v>
      </c>
      <c r="N403" s="19">
        <v>23826005.18</v>
      </c>
      <c r="O403" s="19">
        <v>0</v>
      </c>
      <c r="P403" s="19">
        <v>0</v>
      </c>
      <c r="Q403" s="19">
        <v>0</v>
      </c>
      <c r="R403" s="19">
        <v>0</v>
      </c>
      <c r="S403" s="19">
        <v>0</v>
      </c>
      <c r="T403" s="19">
        <v>23826005.18</v>
      </c>
      <c r="U403" s="19">
        <v>23826005.18</v>
      </c>
      <c r="V403" s="19">
        <v>0</v>
      </c>
      <c r="W403" s="19">
        <v>23826005.18</v>
      </c>
      <c r="X403" s="20">
        <f t="shared" si="74"/>
        <v>0</v>
      </c>
      <c r="Y403" s="20">
        <f t="shared" si="77"/>
        <v>0</v>
      </c>
      <c r="Z403" s="20">
        <f t="shared" si="78"/>
        <v>0</v>
      </c>
      <c r="AA403" s="21">
        <f t="shared" si="79"/>
        <v>0</v>
      </c>
    </row>
    <row r="404" spans="1:27" ht="210" outlineLevel="2" x14ac:dyDescent="0.25">
      <c r="A404" s="15" t="s">
        <v>377</v>
      </c>
      <c r="B404" s="16" t="s">
        <v>464</v>
      </c>
      <c r="C404" s="16" t="s">
        <v>67</v>
      </c>
      <c r="D404" s="16" t="s">
        <v>382</v>
      </c>
      <c r="E404" s="16"/>
      <c r="F404" s="16">
        <v>664</v>
      </c>
      <c r="G404" s="16">
        <v>1120</v>
      </c>
      <c r="H404" s="16">
        <v>3480</v>
      </c>
      <c r="I404" s="17" t="s">
        <v>469</v>
      </c>
      <c r="J404" s="18">
        <v>0</v>
      </c>
      <c r="K404" s="19">
        <v>2026500000</v>
      </c>
      <c r="L404" s="19">
        <v>0</v>
      </c>
      <c r="M404" s="19">
        <v>0</v>
      </c>
      <c r="N404" s="19">
        <v>2026500000</v>
      </c>
      <c r="O404" s="19">
        <v>0</v>
      </c>
      <c r="P404" s="19">
        <v>0</v>
      </c>
      <c r="Q404" s="19">
        <v>0</v>
      </c>
      <c r="R404" s="19">
        <v>0</v>
      </c>
      <c r="S404" s="19">
        <v>0</v>
      </c>
      <c r="T404" s="19">
        <v>2026500000</v>
      </c>
      <c r="U404" s="19">
        <v>2026500000</v>
      </c>
      <c r="V404" s="19">
        <v>0</v>
      </c>
      <c r="W404" s="19">
        <v>2026500000</v>
      </c>
      <c r="X404" s="20">
        <f t="shared" si="74"/>
        <v>0</v>
      </c>
      <c r="Y404" s="20">
        <f t="shared" si="77"/>
        <v>0</v>
      </c>
      <c r="Z404" s="20">
        <f t="shared" si="78"/>
        <v>0</v>
      </c>
      <c r="AA404" s="21">
        <f t="shared" si="79"/>
        <v>0</v>
      </c>
    </row>
    <row r="405" spans="1:27" ht="285" outlineLevel="2" x14ac:dyDescent="0.25">
      <c r="A405" s="15" t="s">
        <v>377</v>
      </c>
      <c r="B405" s="16" t="s">
        <v>485</v>
      </c>
      <c r="C405" s="16" t="s">
        <v>67</v>
      </c>
      <c r="D405" s="16" t="s">
        <v>382</v>
      </c>
      <c r="E405" s="16"/>
      <c r="F405" s="16">
        <v>522</v>
      </c>
      <c r="G405" s="16">
        <v>1120</v>
      </c>
      <c r="H405" s="16">
        <v>3480</v>
      </c>
      <c r="I405" s="17" t="s">
        <v>383</v>
      </c>
      <c r="J405" s="18">
        <v>0</v>
      </c>
      <c r="K405" s="19">
        <v>4132095516.8000002</v>
      </c>
      <c r="L405" s="19">
        <v>0</v>
      </c>
      <c r="M405" s="19">
        <v>0</v>
      </c>
      <c r="N405" s="19">
        <v>4132095516.8000002</v>
      </c>
      <c r="O405" s="19">
        <v>0</v>
      </c>
      <c r="P405" s="19">
        <v>0</v>
      </c>
      <c r="Q405" s="19">
        <v>0</v>
      </c>
      <c r="R405" s="19">
        <v>0</v>
      </c>
      <c r="S405" s="19">
        <v>0</v>
      </c>
      <c r="T405" s="19">
        <v>4132095516.8000002</v>
      </c>
      <c r="U405" s="19">
        <v>4132095516.8000002</v>
      </c>
      <c r="V405" s="19">
        <v>0</v>
      </c>
      <c r="W405" s="19">
        <v>4132095516.8000002</v>
      </c>
      <c r="X405" s="20">
        <f t="shared" si="74"/>
        <v>0</v>
      </c>
      <c r="Y405" s="20">
        <f t="shared" si="77"/>
        <v>0</v>
      </c>
      <c r="Z405" s="20">
        <f t="shared" si="78"/>
        <v>0</v>
      </c>
      <c r="AA405" s="21">
        <f t="shared" si="79"/>
        <v>0</v>
      </c>
    </row>
    <row r="406" spans="1:27" ht="210" outlineLevel="2" x14ac:dyDescent="0.25">
      <c r="A406" s="15" t="s">
        <v>377</v>
      </c>
      <c r="B406" s="16" t="s">
        <v>485</v>
      </c>
      <c r="C406" s="16" t="s">
        <v>67</v>
      </c>
      <c r="D406" s="16" t="s">
        <v>382</v>
      </c>
      <c r="E406" s="16"/>
      <c r="F406" s="16">
        <v>664</v>
      </c>
      <c r="G406" s="16">
        <v>1120</v>
      </c>
      <c r="H406" s="16">
        <v>3480</v>
      </c>
      <c r="I406" s="17" t="s">
        <v>469</v>
      </c>
      <c r="J406" s="18">
        <v>0</v>
      </c>
      <c r="K406" s="19">
        <v>1688750000</v>
      </c>
      <c r="L406" s="19">
        <v>0</v>
      </c>
      <c r="M406" s="19">
        <v>0</v>
      </c>
      <c r="N406" s="19">
        <v>1688750000</v>
      </c>
      <c r="O406" s="19">
        <v>0</v>
      </c>
      <c r="P406" s="19">
        <v>0</v>
      </c>
      <c r="Q406" s="19">
        <v>0</v>
      </c>
      <c r="R406" s="19">
        <v>0</v>
      </c>
      <c r="S406" s="19">
        <v>0</v>
      </c>
      <c r="T406" s="19">
        <v>1688750000</v>
      </c>
      <c r="U406" s="19">
        <v>1688750000</v>
      </c>
      <c r="V406" s="19">
        <v>0</v>
      </c>
      <c r="W406" s="19">
        <v>1688750000</v>
      </c>
      <c r="X406" s="20">
        <f t="shared" si="74"/>
        <v>0</v>
      </c>
      <c r="Y406" s="20">
        <f t="shared" si="77"/>
        <v>0</v>
      </c>
      <c r="Z406" s="20">
        <f t="shared" si="78"/>
        <v>0</v>
      </c>
      <c r="AA406" s="21">
        <f t="shared" si="79"/>
        <v>0</v>
      </c>
    </row>
    <row r="407" spans="1:27" outlineLevel="1" x14ac:dyDescent="0.25">
      <c r="A407" s="22"/>
      <c r="B407" s="23"/>
      <c r="C407" s="23"/>
      <c r="D407" s="23" t="s">
        <v>552</v>
      </c>
      <c r="E407" s="23"/>
      <c r="F407" s="23"/>
      <c r="G407" s="23"/>
      <c r="H407" s="23"/>
      <c r="I407" s="24"/>
      <c r="J407" s="25">
        <f t="shared" ref="J407:W407" si="81">SUBTOTAL(9,J396:J406)</f>
        <v>0</v>
      </c>
      <c r="K407" s="26">
        <f t="shared" si="81"/>
        <v>24671160448.380001</v>
      </c>
      <c r="L407" s="26">
        <f t="shared" si="81"/>
        <v>0</v>
      </c>
      <c r="M407" s="26">
        <f t="shared" si="81"/>
        <v>0</v>
      </c>
      <c r="N407" s="26">
        <f t="shared" si="81"/>
        <v>24671160448.380001</v>
      </c>
      <c r="O407" s="26">
        <f t="shared" si="81"/>
        <v>0</v>
      </c>
      <c r="P407" s="26">
        <f t="shared" si="81"/>
        <v>0</v>
      </c>
      <c r="Q407" s="26">
        <f t="shared" si="81"/>
        <v>0</v>
      </c>
      <c r="R407" s="26">
        <f t="shared" si="81"/>
        <v>0</v>
      </c>
      <c r="S407" s="26">
        <f t="shared" si="81"/>
        <v>0</v>
      </c>
      <c r="T407" s="26">
        <f t="shared" si="81"/>
        <v>24671160448.380001</v>
      </c>
      <c r="U407" s="26">
        <f t="shared" si="81"/>
        <v>24671160448.380001</v>
      </c>
      <c r="V407" s="26">
        <f t="shared" si="81"/>
        <v>0</v>
      </c>
      <c r="W407" s="26">
        <f t="shared" si="81"/>
        <v>24671160448.380001</v>
      </c>
      <c r="X407" s="27">
        <f t="shared" si="74"/>
        <v>0</v>
      </c>
      <c r="Y407" s="27">
        <f t="shared" si="77"/>
        <v>0</v>
      </c>
      <c r="Z407" s="27">
        <f t="shared" si="78"/>
        <v>0</v>
      </c>
      <c r="AA407" s="28">
        <f t="shared" si="79"/>
        <v>0</v>
      </c>
    </row>
    <row r="408" spans="1:27" outlineLevel="2" x14ac:dyDescent="0.25">
      <c r="A408" s="15" t="s">
        <v>196</v>
      </c>
      <c r="B408" s="16" t="s">
        <v>32</v>
      </c>
      <c r="C408" s="16" t="s">
        <v>67</v>
      </c>
      <c r="D408" s="16" t="s">
        <v>230</v>
      </c>
      <c r="E408" s="16"/>
      <c r="F408" s="16" t="s">
        <v>35</v>
      </c>
      <c r="G408" s="16">
        <v>1120</v>
      </c>
      <c r="H408" s="16">
        <v>3480</v>
      </c>
      <c r="I408" s="17" t="s">
        <v>231</v>
      </c>
      <c r="J408" s="18">
        <v>40000000</v>
      </c>
      <c r="K408" s="19">
        <v>40000000</v>
      </c>
      <c r="L408" s="19">
        <v>0</v>
      </c>
      <c r="M408" s="19">
        <v>0</v>
      </c>
      <c r="N408" s="19">
        <v>40000000</v>
      </c>
      <c r="O408" s="19">
        <v>0</v>
      </c>
      <c r="P408" s="19">
        <v>4000000</v>
      </c>
      <c r="Q408" s="19">
        <v>0</v>
      </c>
      <c r="R408" s="19">
        <v>0</v>
      </c>
      <c r="S408" s="19">
        <v>0</v>
      </c>
      <c r="T408" s="19">
        <v>36000000</v>
      </c>
      <c r="U408" s="19">
        <v>36000000</v>
      </c>
      <c r="V408" s="19">
        <v>0</v>
      </c>
      <c r="W408" s="19">
        <v>36000000</v>
      </c>
      <c r="X408" s="20">
        <f t="shared" si="74"/>
        <v>0</v>
      </c>
      <c r="Y408" s="20">
        <f t="shared" si="77"/>
        <v>0</v>
      </c>
      <c r="Z408" s="20">
        <f t="shared" si="78"/>
        <v>0.1</v>
      </c>
      <c r="AA408" s="21">
        <f t="shared" si="79"/>
        <v>0.1</v>
      </c>
    </row>
    <row r="409" spans="1:27" outlineLevel="1" x14ac:dyDescent="0.25">
      <c r="A409" s="22"/>
      <c r="B409" s="23"/>
      <c r="C409" s="23"/>
      <c r="D409" s="23" t="s">
        <v>553</v>
      </c>
      <c r="E409" s="23"/>
      <c r="F409" s="23"/>
      <c r="G409" s="23"/>
      <c r="H409" s="23"/>
      <c r="I409" s="24"/>
      <c r="J409" s="25">
        <f t="shared" ref="J409:W409" si="82">SUBTOTAL(9,J408:J408)</f>
        <v>40000000</v>
      </c>
      <c r="K409" s="26">
        <f t="shared" si="82"/>
        <v>40000000</v>
      </c>
      <c r="L409" s="26">
        <f t="shared" si="82"/>
        <v>0</v>
      </c>
      <c r="M409" s="26">
        <f t="shared" si="82"/>
        <v>0</v>
      </c>
      <c r="N409" s="26">
        <f t="shared" si="82"/>
        <v>40000000</v>
      </c>
      <c r="O409" s="26">
        <f t="shared" si="82"/>
        <v>0</v>
      </c>
      <c r="P409" s="26">
        <f t="shared" si="82"/>
        <v>4000000</v>
      </c>
      <c r="Q409" s="26">
        <f t="shared" si="82"/>
        <v>0</v>
      </c>
      <c r="R409" s="26">
        <f t="shared" si="82"/>
        <v>0</v>
      </c>
      <c r="S409" s="26">
        <f t="shared" si="82"/>
        <v>0</v>
      </c>
      <c r="T409" s="26">
        <f t="shared" si="82"/>
        <v>36000000</v>
      </c>
      <c r="U409" s="26">
        <f t="shared" si="82"/>
        <v>36000000</v>
      </c>
      <c r="V409" s="26">
        <f t="shared" si="82"/>
        <v>0</v>
      </c>
      <c r="W409" s="26">
        <f t="shared" si="82"/>
        <v>36000000</v>
      </c>
      <c r="X409" s="27">
        <f t="shared" si="74"/>
        <v>0</v>
      </c>
      <c r="Y409" s="27">
        <f t="shared" si="77"/>
        <v>0</v>
      </c>
      <c r="Z409" s="27">
        <f t="shared" si="78"/>
        <v>0.1</v>
      </c>
      <c r="AA409" s="28">
        <f t="shared" si="79"/>
        <v>0.1</v>
      </c>
    </row>
    <row r="410" spans="1:27" outlineLevel="2" x14ac:dyDescent="0.25">
      <c r="A410" s="15" t="s">
        <v>196</v>
      </c>
      <c r="B410" s="16" t="s">
        <v>32</v>
      </c>
      <c r="C410" s="16" t="s">
        <v>67</v>
      </c>
      <c r="D410" s="16" t="s">
        <v>232</v>
      </c>
      <c r="E410" s="16"/>
      <c r="F410" s="16" t="s">
        <v>35</v>
      </c>
      <c r="G410" s="16">
        <v>1120</v>
      </c>
      <c r="H410" s="16">
        <v>3480</v>
      </c>
      <c r="I410" s="17" t="s">
        <v>233</v>
      </c>
      <c r="J410" s="18">
        <v>3000000</v>
      </c>
      <c r="K410" s="19">
        <v>3000000</v>
      </c>
      <c r="L410" s="19">
        <v>0</v>
      </c>
      <c r="M410" s="19">
        <v>0</v>
      </c>
      <c r="N410" s="19">
        <v>3000000</v>
      </c>
      <c r="O410" s="19">
        <v>0</v>
      </c>
      <c r="P410" s="19">
        <v>0</v>
      </c>
      <c r="Q410" s="19">
        <v>0</v>
      </c>
      <c r="R410" s="19">
        <v>0</v>
      </c>
      <c r="S410" s="19">
        <v>0</v>
      </c>
      <c r="T410" s="19">
        <v>3000000</v>
      </c>
      <c r="U410" s="19">
        <v>3000000</v>
      </c>
      <c r="V410" s="19">
        <v>0</v>
      </c>
      <c r="W410" s="19">
        <v>3000000</v>
      </c>
      <c r="X410" s="20">
        <f t="shared" si="74"/>
        <v>0</v>
      </c>
      <c r="Y410" s="20">
        <f t="shared" si="77"/>
        <v>0</v>
      </c>
      <c r="Z410" s="20">
        <f t="shared" si="78"/>
        <v>0</v>
      </c>
      <c r="AA410" s="21">
        <f t="shared" si="79"/>
        <v>0</v>
      </c>
    </row>
    <row r="411" spans="1:27" outlineLevel="1" x14ac:dyDescent="0.25">
      <c r="A411" s="22"/>
      <c r="B411" s="23"/>
      <c r="C411" s="23"/>
      <c r="D411" s="23" t="s">
        <v>554</v>
      </c>
      <c r="E411" s="23"/>
      <c r="F411" s="23"/>
      <c r="G411" s="23"/>
      <c r="H411" s="23"/>
      <c r="I411" s="24"/>
      <c r="J411" s="25">
        <f t="shared" ref="J411:W411" si="83">SUBTOTAL(9,J410:J410)</f>
        <v>3000000</v>
      </c>
      <c r="K411" s="26">
        <f t="shared" si="83"/>
        <v>3000000</v>
      </c>
      <c r="L411" s="26">
        <f t="shared" si="83"/>
        <v>0</v>
      </c>
      <c r="M411" s="26">
        <f t="shared" si="83"/>
        <v>0</v>
      </c>
      <c r="N411" s="26">
        <f t="shared" si="83"/>
        <v>3000000</v>
      </c>
      <c r="O411" s="26">
        <f t="shared" si="83"/>
        <v>0</v>
      </c>
      <c r="P411" s="26">
        <f t="shared" si="83"/>
        <v>0</v>
      </c>
      <c r="Q411" s="26">
        <f t="shared" si="83"/>
        <v>0</v>
      </c>
      <c r="R411" s="26">
        <f t="shared" si="83"/>
        <v>0</v>
      </c>
      <c r="S411" s="26">
        <f t="shared" si="83"/>
        <v>0</v>
      </c>
      <c r="T411" s="26">
        <f t="shared" si="83"/>
        <v>3000000</v>
      </c>
      <c r="U411" s="26">
        <f t="shared" si="83"/>
        <v>3000000</v>
      </c>
      <c r="V411" s="26">
        <f t="shared" si="83"/>
        <v>0</v>
      </c>
      <c r="W411" s="26">
        <f t="shared" si="83"/>
        <v>3000000</v>
      </c>
      <c r="X411" s="27">
        <f t="shared" si="74"/>
        <v>0</v>
      </c>
      <c r="Y411" s="27">
        <f t="shared" si="77"/>
        <v>0</v>
      </c>
      <c r="Z411" s="27">
        <f t="shared" si="78"/>
        <v>0</v>
      </c>
      <c r="AA411" s="28">
        <f t="shared" si="79"/>
        <v>0</v>
      </c>
    </row>
    <row r="412" spans="1:27" outlineLevel="2" x14ac:dyDescent="0.25">
      <c r="A412" s="15" t="s">
        <v>31</v>
      </c>
      <c r="B412" s="16" t="s">
        <v>32</v>
      </c>
      <c r="C412" s="16" t="s">
        <v>97</v>
      </c>
      <c r="D412" s="16" t="s">
        <v>98</v>
      </c>
      <c r="E412" s="16"/>
      <c r="F412" s="16" t="s">
        <v>35</v>
      </c>
      <c r="G412" s="16">
        <v>1120</v>
      </c>
      <c r="H412" s="16">
        <v>3480</v>
      </c>
      <c r="I412" s="17" t="s">
        <v>99</v>
      </c>
      <c r="J412" s="18">
        <v>8400</v>
      </c>
      <c r="K412" s="19">
        <v>8400</v>
      </c>
      <c r="L412" s="19">
        <v>0</v>
      </c>
      <c r="M412" s="19">
        <v>0</v>
      </c>
      <c r="N412" s="19">
        <v>8400</v>
      </c>
      <c r="O412" s="19">
        <v>0</v>
      </c>
      <c r="P412" s="19">
        <v>0</v>
      </c>
      <c r="Q412" s="19">
        <v>0</v>
      </c>
      <c r="R412" s="19">
        <v>0</v>
      </c>
      <c r="S412" s="19">
        <v>0</v>
      </c>
      <c r="T412" s="19">
        <v>0</v>
      </c>
      <c r="U412" s="19">
        <v>8400</v>
      </c>
      <c r="V412" s="19">
        <v>0</v>
      </c>
      <c r="W412" s="19">
        <v>8400</v>
      </c>
      <c r="X412" s="20">
        <f t="shared" si="74"/>
        <v>0</v>
      </c>
      <c r="Y412" s="20">
        <f t="shared" si="77"/>
        <v>0</v>
      </c>
      <c r="Z412" s="20">
        <f t="shared" si="78"/>
        <v>0</v>
      </c>
      <c r="AA412" s="21">
        <f t="shared" si="79"/>
        <v>0</v>
      </c>
    </row>
    <row r="413" spans="1:27" outlineLevel="2" x14ac:dyDescent="0.25">
      <c r="A413" s="15" t="s">
        <v>196</v>
      </c>
      <c r="B413" s="16" t="s">
        <v>32</v>
      </c>
      <c r="C413" s="16" t="s">
        <v>97</v>
      </c>
      <c r="D413" s="16" t="s">
        <v>98</v>
      </c>
      <c r="E413" s="16"/>
      <c r="F413" s="16" t="s">
        <v>35</v>
      </c>
      <c r="G413" s="16">
        <v>1120</v>
      </c>
      <c r="H413" s="16">
        <v>3480</v>
      </c>
      <c r="I413" s="17" t="s">
        <v>99</v>
      </c>
      <c r="J413" s="18">
        <v>400058980</v>
      </c>
      <c r="K413" s="19">
        <v>400058980</v>
      </c>
      <c r="L413" s="19">
        <v>0</v>
      </c>
      <c r="M413" s="19">
        <v>0</v>
      </c>
      <c r="N413" s="19">
        <v>400058980</v>
      </c>
      <c r="O413" s="19">
        <v>0</v>
      </c>
      <c r="P413" s="19">
        <v>76227816.019999996</v>
      </c>
      <c r="Q413" s="19">
        <v>0</v>
      </c>
      <c r="R413" s="19">
        <v>16790292</v>
      </c>
      <c r="S413" s="19">
        <v>16790292</v>
      </c>
      <c r="T413" s="19">
        <v>7040871.9800000004</v>
      </c>
      <c r="U413" s="19">
        <v>307040871.98000002</v>
      </c>
      <c r="V413" s="19">
        <v>0</v>
      </c>
      <c r="W413" s="19">
        <v>307040871.98000002</v>
      </c>
      <c r="X413" s="20">
        <f t="shared" si="74"/>
        <v>4.1969541591092396E-2</v>
      </c>
      <c r="Y413" s="20">
        <f t="shared" si="77"/>
        <v>4.1969541591092396E-2</v>
      </c>
      <c r="Z413" s="20">
        <f t="shared" si="78"/>
        <v>0.19054144471397691</v>
      </c>
      <c r="AA413" s="21">
        <f t="shared" si="79"/>
        <v>0.23251098630506931</v>
      </c>
    </row>
    <row r="414" spans="1:27" outlineLevel="2" x14ac:dyDescent="0.25">
      <c r="A414" s="15" t="s">
        <v>339</v>
      </c>
      <c r="B414" s="16" t="s">
        <v>32</v>
      </c>
      <c r="C414" s="16" t="s">
        <v>97</v>
      </c>
      <c r="D414" s="16" t="s">
        <v>98</v>
      </c>
      <c r="E414" s="16"/>
      <c r="F414" s="16" t="s">
        <v>35</v>
      </c>
      <c r="G414" s="16">
        <v>1120</v>
      </c>
      <c r="H414" s="16">
        <v>3480</v>
      </c>
      <c r="I414" s="17" t="s">
        <v>99</v>
      </c>
      <c r="J414" s="18">
        <v>193600</v>
      </c>
      <c r="K414" s="19">
        <v>193600</v>
      </c>
      <c r="L414" s="19">
        <v>0</v>
      </c>
      <c r="M414" s="19">
        <v>0</v>
      </c>
      <c r="N414" s="19">
        <v>193600</v>
      </c>
      <c r="O414" s="19">
        <v>0</v>
      </c>
      <c r="P414" s="19">
        <v>0</v>
      </c>
      <c r="Q414" s="19">
        <v>0</v>
      </c>
      <c r="R414" s="19">
        <v>0</v>
      </c>
      <c r="S414" s="19">
        <v>0</v>
      </c>
      <c r="T414" s="19">
        <v>0</v>
      </c>
      <c r="U414" s="19">
        <v>193600</v>
      </c>
      <c r="V414" s="19">
        <v>0</v>
      </c>
      <c r="W414" s="19">
        <v>193600</v>
      </c>
      <c r="X414" s="20">
        <f t="shared" si="74"/>
        <v>0</v>
      </c>
      <c r="Y414" s="20">
        <f t="shared" si="77"/>
        <v>0</v>
      </c>
      <c r="Z414" s="20">
        <f t="shared" si="78"/>
        <v>0</v>
      </c>
      <c r="AA414" s="21">
        <f t="shared" si="79"/>
        <v>0</v>
      </c>
    </row>
    <row r="415" spans="1:27" outlineLevel="1" x14ac:dyDescent="0.25">
      <c r="A415" s="22"/>
      <c r="B415" s="23"/>
      <c r="C415" s="23"/>
      <c r="D415" s="23" t="s">
        <v>555</v>
      </c>
      <c r="E415" s="23"/>
      <c r="F415" s="23"/>
      <c r="G415" s="23"/>
      <c r="H415" s="23"/>
      <c r="I415" s="24"/>
      <c r="J415" s="25">
        <f t="shared" ref="J415:W415" si="84">SUBTOTAL(9,J412:J414)</f>
        <v>400260980</v>
      </c>
      <c r="K415" s="26">
        <f t="shared" si="84"/>
        <v>400260980</v>
      </c>
      <c r="L415" s="26">
        <f t="shared" si="84"/>
        <v>0</v>
      </c>
      <c r="M415" s="26">
        <f t="shared" si="84"/>
        <v>0</v>
      </c>
      <c r="N415" s="26">
        <f t="shared" si="84"/>
        <v>400260980</v>
      </c>
      <c r="O415" s="26">
        <f t="shared" si="84"/>
        <v>0</v>
      </c>
      <c r="P415" s="26">
        <f t="shared" si="84"/>
        <v>76227816.019999996</v>
      </c>
      <c r="Q415" s="26">
        <f t="shared" si="84"/>
        <v>0</v>
      </c>
      <c r="R415" s="26">
        <f t="shared" si="84"/>
        <v>16790292</v>
      </c>
      <c r="S415" s="26">
        <f t="shared" si="84"/>
        <v>16790292</v>
      </c>
      <c r="T415" s="26">
        <f t="shared" si="84"/>
        <v>7040871.9800000004</v>
      </c>
      <c r="U415" s="26">
        <f t="shared" si="84"/>
        <v>307242871.98000002</v>
      </c>
      <c r="V415" s="26">
        <f t="shared" si="84"/>
        <v>0</v>
      </c>
      <c r="W415" s="26">
        <f t="shared" si="84"/>
        <v>307242871.98000002</v>
      </c>
      <c r="X415" s="27">
        <f t="shared" si="74"/>
        <v>4.194836079200126E-2</v>
      </c>
      <c r="Y415" s="27">
        <f t="shared" si="77"/>
        <v>4.194836079200126E-2</v>
      </c>
      <c r="Z415" s="27">
        <f t="shared" si="78"/>
        <v>0.19044528402443825</v>
      </c>
      <c r="AA415" s="28">
        <f t="shared" si="79"/>
        <v>0.23239364481643951</v>
      </c>
    </row>
    <row r="416" spans="1:27" ht="30" outlineLevel="2" x14ac:dyDescent="0.25">
      <c r="A416" s="15" t="s">
        <v>196</v>
      </c>
      <c r="B416" s="16" t="s">
        <v>32</v>
      </c>
      <c r="C416" s="16" t="s">
        <v>97</v>
      </c>
      <c r="D416" s="16" t="s">
        <v>234</v>
      </c>
      <c r="E416" s="16"/>
      <c r="F416" s="16" t="s">
        <v>35</v>
      </c>
      <c r="G416" s="16">
        <v>1120</v>
      </c>
      <c r="H416" s="16">
        <v>3480</v>
      </c>
      <c r="I416" s="17" t="s">
        <v>235</v>
      </c>
      <c r="J416" s="18">
        <v>228550</v>
      </c>
      <c r="K416" s="19">
        <v>228550</v>
      </c>
      <c r="L416" s="19">
        <v>0</v>
      </c>
      <c r="M416" s="19">
        <v>0</v>
      </c>
      <c r="N416" s="19">
        <v>228550</v>
      </c>
      <c r="O416" s="19">
        <v>0</v>
      </c>
      <c r="P416" s="19">
        <v>0</v>
      </c>
      <c r="Q416" s="19">
        <v>0</v>
      </c>
      <c r="R416" s="19">
        <v>0</v>
      </c>
      <c r="S416" s="19">
        <v>0</v>
      </c>
      <c r="T416" s="19">
        <v>0</v>
      </c>
      <c r="U416" s="19">
        <v>228550</v>
      </c>
      <c r="V416" s="19">
        <v>0</v>
      </c>
      <c r="W416" s="19">
        <v>228550</v>
      </c>
      <c r="X416" s="20">
        <f t="shared" si="74"/>
        <v>0</v>
      </c>
      <c r="Y416" s="20">
        <f t="shared" si="77"/>
        <v>0</v>
      </c>
      <c r="Z416" s="20">
        <f t="shared" si="78"/>
        <v>0</v>
      </c>
      <c r="AA416" s="21">
        <f t="shared" si="79"/>
        <v>0</v>
      </c>
    </row>
    <row r="417" spans="1:27" ht="30" outlineLevel="2" x14ac:dyDescent="0.25">
      <c r="A417" s="15" t="s">
        <v>270</v>
      </c>
      <c r="B417" s="16" t="s">
        <v>300</v>
      </c>
      <c r="C417" s="16" t="s">
        <v>97</v>
      </c>
      <c r="D417" s="16" t="s">
        <v>234</v>
      </c>
      <c r="E417" s="16"/>
      <c r="F417" s="16" t="s">
        <v>35</v>
      </c>
      <c r="G417" s="16">
        <v>1120</v>
      </c>
      <c r="H417" s="16">
        <v>3480</v>
      </c>
      <c r="I417" s="17" t="s">
        <v>235</v>
      </c>
      <c r="J417" s="18">
        <v>89470</v>
      </c>
      <c r="K417" s="19">
        <v>89470</v>
      </c>
      <c r="L417" s="19">
        <v>0</v>
      </c>
      <c r="M417" s="19">
        <v>0</v>
      </c>
      <c r="N417" s="19">
        <v>89470</v>
      </c>
      <c r="O417" s="19">
        <v>0</v>
      </c>
      <c r="P417" s="19">
        <v>0</v>
      </c>
      <c r="Q417" s="19">
        <v>0</v>
      </c>
      <c r="R417" s="19">
        <v>0</v>
      </c>
      <c r="S417" s="19">
        <v>0</v>
      </c>
      <c r="T417" s="19">
        <v>22365</v>
      </c>
      <c r="U417" s="19">
        <v>89470</v>
      </c>
      <c r="V417" s="19">
        <v>0</v>
      </c>
      <c r="W417" s="19">
        <v>89470</v>
      </c>
      <c r="X417" s="20">
        <f t="shared" si="74"/>
        <v>0</v>
      </c>
      <c r="Y417" s="20">
        <f t="shared" si="77"/>
        <v>0</v>
      </c>
      <c r="Z417" s="20">
        <f t="shared" si="78"/>
        <v>0</v>
      </c>
      <c r="AA417" s="21">
        <f t="shared" si="79"/>
        <v>0</v>
      </c>
    </row>
    <row r="418" spans="1:27" ht="30" outlineLevel="2" x14ac:dyDescent="0.25">
      <c r="A418" s="15" t="s">
        <v>317</v>
      </c>
      <c r="B418" s="16" t="s">
        <v>32</v>
      </c>
      <c r="C418" s="16" t="s">
        <v>97</v>
      </c>
      <c r="D418" s="16" t="s">
        <v>234</v>
      </c>
      <c r="E418" s="16"/>
      <c r="F418" s="16" t="s">
        <v>35</v>
      </c>
      <c r="G418" s="16">
        <v>1120</v>
      </c>
      <c r="H418" s="16">
        <v>3480</v>
      </c>
      <c r="I418" s="17" t="s">
        <v>235</v>
      </c>
      <c r="J418" s="18">
        <v>34650</v>
      </c>
      <c r="K418" s="19">
        <v>34650</v>
      </c>
      <c r="L418" s="19">
        <v>0</v>
      </c>
      <c r="M418" s="19">
        <v>0</v>
      </c>
      <c r="N418" s="19">
        <v>34650</v>
      </c>
      <c r="O418" s="19">
        <v>0</v>
      </c>
      <c r="P418" s="19">
        <v>0</v>
      </c>
      <c r="Q418" s="19">
        <v>0</v>
      </c>
      <c r="R418" s="19">
        <v>0</v>
      </c>
      <c r="S418" s="19">
        <v>0</v>
      </c>
      <c r="T418" s="19">
        <v>8663</v>
      </c>
      <c r="U418" s="19">
        <v>34650</v>
      </c>
      <c r="V418" s="19">
        <v>0</v>
      </c>
      <c r="W418" s="19">
        <v>34650</v>
      </c>
      <c r="X418" s="20">
        <f t="shared" si="74"/>
        <v>0</v>
      </c>
      <c r="Y418" s="20">
        <f t="shared" si="77"/>
        <v>0</v>
      </c>
      <c r="Z418" s="20">
        <f t="shared" si="78"/>
        <v>0</v>
      </c>
      <c r="AA418" s="21">
        <f t="shared" si="79"/>
        <v>0</v>
      </c>
    </row>
    <row r="419" spans="1:27" ht="30" outlineLevel="2" x14ac:dyDescent="0.25">
      <c r="A419" s="15" t="s">
        <v>339</v>
      </c>
      <c r="B419" s="16" t="s">
        <v>32</v>
      </c>
      <c r="C419" s="16" t="s">
        <v>97</v>
      </c>
      <c r="D419" s="16" t="s">
        <v>234</v>
      </c>
      <c r="E419" s="16"/>
      <c r="F419" s="16" t="s">
        <v>35</v>
      </c>
      <c r="G419" s="16">
        <v>1120</v>
      </c>
      <c r="H419" s="16">
        <v>3480</v>
      </c>
      <c r="I419" s="17" t="s">
        <v>235</v>
      </c>
      <c r="J419" s="18">
        <v>2628554</v>
      </c>
      <c r="K419" s="19">
        <v>2628554</v>
      </c>
      <c r="L419" s="19">
        <v>0</v>
      </c>
      <c r="M419" s="19">
        <v>0</v>
      </c>
      <c r="N419" s="19">
        <v>2628554</v>
      </c>
      <c r="O419" s="19">
        <v>2622931.08</v>
      </c>
      <c r="P419" s="19">
        <v>0</v>
      </c>
      <c r="Q419" s="19">
        <v>0</v>
      </c>
      <c r="R419" s="19">
        <v>0</v>
      </c>
      <c r="S419" s="19">
        <v>0</v>
      </c>
      <c r="T419" s="19">
        <v>5622.92</v>
      </c>
      <c r="U419" s="19">
        <v>5622.92</v>
      </c>
      <c r="V419" s="19">
        <v>0</v>
      </c>
      <c r="W419" s="19">
        <v>5622.9199999999255</v>
      </c>
      <c r="X419" s="20">
        <f t="shared" si="74"/>
        <v>0</v>
      </c>
      <c r="Y419" s="20">
        <f t="shared" si="77"/>
        <v>0</v>
      </c>
      <c r="Z419" s="20">
        <f t="shared" si="78"/>
        <v>0.99786083146855653</v>
      </c>
      <c r="AA419" s="21">
        <f t="shared" si="79"/>
        <v>0.99786083146855653</v>
      </c>
    </row>
    <row r="420" spans="1:27" outlineLevel="1" x14ac:dyDescent="0.25">
      <c r="A420" s="22"/>
      <c r="B420" s="23"/>
      <c r="C420" s="23"/>
      <c r="D420" s="23" t="s">
        <v>556</v>
      </c>
      <c r="E420" s="23"/>
      <c r="F420" s="23"/>
      <c r="G420" s="23"/>
      <c r="H420" s="23"/>
      <c r="I420" s="24"/>
      <c r="J420" s="25">
        <f t="shared" ref="J420:W420" si="85">SUBTOTAL(9,J416:J419)</f>
        <v>2981224</v>
      </c>
      <c r="K420" s="26">
        <f t="shared" si="85"/>
        <v>2981224</v>
      </c>
      <c r="L420" s="26">
        <f t="shared" si="85"/>
        <v>0</v>
      </c>
      <c r="M420" s="26">
        <f t="shared" si="85"/>
        <v>0</v>
      </c>
      <c r="N420" s="26">
        <f t="shared" si="85"/>
        <v>2981224</v>
      </c>
      <c r="O420" s="26">
        <f t="shared" si="85"/>
        <v>2622931.08</v>
      </c>
      <c r="P420" s="26">
        <f t="shared" si="85"/>
        <v>0</v>
      </c>
      <c r="Q420" s="26">
        <f t="shared" si="85"/>
        <v>0</v>
      </c>
      <c r="R420" s="26">
        <f t="shared" si="85"/>
        <v>0</v>
      </c>
      <c r="S420" s="26">
        <f t="shared" si="85"/>
        <v>0</v>
      </c>
      <c r="T420" s="26">
        <f t="shared" si="85"/>
        <v>36650.92</v>
      </c>
      <c r="U420" s="26">
        <f t="shared" si="85"/>
        <v>358292.92</v>
      </c>
      <c r="V420" s="26">
        <f t="shared" si="85"/>
        <v>0</v>
      </c>
      <c r="W420" s="26">
        <f t="shared" si="85"/>
        <v>358292.91999999993</v>
      </c>
      <c r="X420" s="27">
        <f t="shared" si="74"/>
        <v>0</v>
      </c>
      <c r="Y420" s="27">
        <f t="shared" si="77"/>
        <v>0</v>
      </c>
      <c r="Z420" s="27">
        <f t="shared" si="78"/>
        <v>0.87981684033135388</v>
      </c>
      <c r="AA420" s="28">
        <f t="shared" si="79"/>
        <v>0.87981684033135388</v>
      </c>
    </row>
    <row r="421" spans="1:27" outlineLevel="2" x14ac:dyDescent="0.25">
      <c r="A421" s="15" t="s">
        <v>31</v>
      </c>
      <c r="B421" s="16" t="s">
        <v>32</v>
      </c>
      <c r="C421" s="16" t="s">
        <v>97</v>
      </c>
      <c r="D421" s="16" t="s">
        <v>100</v>
      </c>
      <c r="E421" s="16"/>
      <c r="F421" s="16" t="s">
        <v>35</v>
      </c>
      <c r="G421" s="16">
        <v>1120</v>
      </c>
      <c r="H421" s="16">
        <v>3480</v>
      </c>
      <c r="I421" s="17" t="s">
        <v>101</v>
      </c>
      <c r="J421" s="18">
        <v>560513</v>
      </c>
      <c r="K421" s="19">
        <v>560513</v>
      </c>
      <c r="L421" s="19">
        <v>0</v>
      </c>
      <c r="M421" s="19">
        <v>0</v>
      </c>
      <c r="N421" s="19">
        <v>560513</v>
      </c>
      <c r="O421" s="19">
        <v>0</v>
      </c>
      <c r="P421" s="19">
        <v>0</v>
      </c>
      <c r="Q421" s="19">
        <v>0</v>
      </c>
      <c r="R421" s="19">
        <v>0</v>
      </c>
      <c r="S421" s="19">
        <v>0</v>
      </c>
      <c r="T421" s="19">
        <v>560513</v>
      </c>
      <c r="U421" s="19">
        <v>560513</v>
      </c>
      <c r="V421" s="19">
        <v>0</v>
      </c>
      <c r="W421" s="19">
        <v>560513</v>
      </c>
      <c r="X421" s="20">
        <f t="shared" si="74"/>
        <v>0</v>
      </c>
      <c r="Y421" s="20">
        <f t="shared" si="77"/>
        <v>0</v>
      </c>
      <c r="Z421" s="20">
        <f t="shared" si="78"/>
        <v>0</v>
      </c>
      <c r="AA421" s="21">
        <f t="shared" si="79"/>
        <v>0</v>
      </c>
    </row>
    <row r="422" spans="1:27" outlineLevel="2" x14ac:dyDescent="0.25">
      <c r="A422" s="15" t="s">
        <v>196</v>
      </c>
      <c r="B422" s="16" t="s">
        <v>32</v>
      </c>
      <c r="C422" s="16" t="s">
        <v>97</v>
      </c>
      <c r="D422" s="16" t="s">
        <v>100</v>
      </c>
      <c r="E422" s="16"/>
      <c r="F422" s="16" t="s">
        <v>35</v>
      </c>
      <c r="G422" s="16">
        <v>1120</v>
      </c>
      <c r="H422" s="16">
        <v>3480</v>
      </c>
      <c r="I422" s="17" t="s">
        <v>101</v>
      </c>
      <c r="J422" s="18">
        <v>1854023</v>
      </c>
      <c r="K422" s="19">
        <v>1854023</v>
      </c>
      <c r="L422" s="19"/>
      <c r="M422" s="19">
        <v>-175000</v>
      </c>
      <c r="N422" s="19">
        <v>1679023</v>
      </c>
      <c r="O422" s="19">
        <v>0</v>
      </c>
      <c r="P422" s="19">
        <v>0</v>
      </c>
      <c r="Q422" s="19">
        <v>0</v>
      </c>
      <c r="R422" s="19">
        <v>0</v>
      </c>
      <c r="S422" s="19">
        <v>0</v>
      </c>
      <c r="T422" s="19">
        <v>1679023</v>
      </c>
      <c r="U422" s="19">
        <v>1854023</v>
      </c>
      <c r="V422" s="19">
        <v>0</v>
      </c>
      <c r="W422" s="19">
        <v>1679023</v>
      </c>
      <c r="X422" s="20">
        <f t="shared" si="74"/>
        <v>0</v>
      </c>
      <c r="Y422" s="20">
        <f t="shared" si="77"/>
        <v>0</v>
      </c>
      <c r="Z422" s="20">
        <f t="shared" si="78"/>
        <v>0</v>
      </c>
      <c r="AA422" s="21">
        <f t="shared" si="79"/>
        <v>0</v>
      </c>
    </row>
    <row r="423" spans="1:27" outlineLevel="2" x14ac:dyDescent="0.25">
      <c r="A423" s="15" t="s">
        <v>270</v>
      </c>
      <c r="B423" s="16" t="s">
        <v>300</v>
      </c>
      <c r="C423" s="16" t="s">
        <v>97</v>
      </c>
      <c r="D423" s="16" t="s">
        <v>100</v>
      </c>
      <c r="E423" s="16"/>
      <c r="F423" s="16" t="s">
        <v>35</v>
      </c>
      <c r="G423" s="16">
        <v>1120</v>
      </c>
      <c r="H423" s="16">
        <v>3480</v>
      </c>
      <c r="I423" s="17" t="s">
        <v>101</v>
      </c>
      <c r="J423" s="18">
        <v>9707550</v>
      </c>
      <c r="K423" s="19">
        <v>9707550</v>
      </c>
      <c r="L423" s="19">
        <v>0</v>
      </c>
      <c r="M423" s="19">
        <v>0</v>
      </c>
      <c r="N423" s="19">
        <v>9707550</v>
      </c>
      <c r="O423" s="19">
        <v>0</v>
      </c>
      <c r="P423" s="19">
        <v>0</v>
      </c>
      <c r="Q423" s="19">
        <v>0</v>
      </c>
      <c r="R423" s="19">
        <v>0</v>
      </c>
      <c r="S423" s="19">
        <v>0</v>
      </c>
      <c r="T423" s="19">
        <v>2426890</v>
      </c>
      <c r="U423" s="19">
        <v>9707550</v>
      </c>
      <c r="V423" s="19">
        <v>0</v>
      </c>
      <c r="W423" s="19">
        <v>9707550</v>
      </c>
      <c r="X423" s="20">
        <f t="shared" si="74"/>
        <v>0</v>
      </c>
      <c r="Y423" s="20">
        <f t="shared" si="77"/>
        <v>0</v>
      </c>
      <c r="Z423" s="20">
        <f t="shared" si="78"/>
        <v>0</v>
      </c>
      <c r="AA423" s="21">
        <f t="shared" si="79"/>
        <v>0</v>
      </c>
    </row>
    <row r="424" spans="1:27" outlineLevel="2" x14ac:dyDescent="0.25">
      <c r="A424" s="15" t="s">
        <v>339</v>
      </c>
      <c r="B424" s="16" t="s">
        <v>32</v>
      </c>
      <c r="C424" s="16" t="s">
        <v>97</v>
      </c>
      <c r="D424" s="16" t="s">
        <v>100</v>
      </c>
      <c r="E424" s="16"/>
      <c r="F424" s="16" t="s">
        <v>35</v>
      </c>
      <c r="G424" s="16">
        <v>1120</v>
      </c>
      <c r="H424" s="16">
        <v>3480</v>
      </c>
      <c r="I424" s="17" t="s">
        <v>101</v>
      </c>
      <c r="J424" s="18">
        <v>4521310</v>
      </c>
      <c r="K424" s="19">
        <v>4521310</v>
      </c>
      <c r="L424" s="19">
        <v>0</v>
      </c>
      <c r="M424" s="19">
        <v>0</v>
      </c>
      <c r="N424" s="19">
        <v>4521310</v>
      </c>
      <c r="O424" s="19">
        <v>0</v>
      </c>
      <c r="P424" s="19">
        <v>0</v>
      </c>
      <c r="Q424" s="19">
        <v>0</v>
      </c>
      <c r="R424" s="19">
        <v>0</v>
      </c>
      <c r="S424" s="19">
        <v>0</v>
      </c>
      <c r="T424" s="19">
        <v>2519470</v>
      </c>
      <c r="U424" s="19">
        <v>4521310</v>
      </c>
      <c r="V424" s="19">
        <v>0</v>
      </c>
      <c r="W424" s="19">
        <v>4521310</v>
      </c>
      <c r="X424" s="20">
        <f t="shared" si="74"/>
        <v>0</v>
      </c>
      <c r="Y424" s="20">
        <f t="shared" si="77"/>
        <v>0</v>
      </c>
      <c r="Z424" s="20">
        <f t="shared" si="78"/>
        <v>0</v>
      </c>
      <c r="AA424" s="21">
        <f t="shared" si="79"/>
        <v>0</v>
      </c>
    </row>
    <row r="425" spans="1:27" outlineLevel="1" x14ac:dyDescent="0.25">
      <c r="A425" s="22"/>
      <c r="B425" s="23"/>
      <c r="C425" s="23"/>
      <c r="D425" s="23" t="s">
        <v>557</v>
      </c>
      <c r="E425" s="23"/>
      <c r="F425" s="23"/>
      <c r="G425" s="23"/>
      <c r="H425" s="23"/>
      <c r="I425" s="24"/>
      <c r="J425" s="25">
        <f t="shared" ref="J425:W425" si="86">SUBTOTAL(9,J421:J424)</f>
        <v>16643396</v>
      </c>
      <c r="K425" s="26">
        <f t="shared" si="86"/>
        <v>16643396</v>
      </c>
      <c r="L425" s="26">
        <f t="shared" si="86"/>
        <v>0</v>
      </c>
      <c r="M425" s="26">
        <f t="shared" si="86"/>
        <v>-175000</v>
      </c>
      <c r="N425" s="26">
        <f t="shared" si="86"/>
        <v>16468396</v>
      </c>
      <c r="O425" s="26">
        <f t="shared" si="86"/>
        <v>0</v>
      </c>
      <c r="P425" s="26">
        <f t="shared" si="86"/>
        <v>0</v>
      </c>
      <c r="Q425" s="26">
        <f t="shared" si="86"/>
        <v>0</v>
      </c>
      <c r="R425" s="26">
        <f t="shared" si="86"/>
        <v>0</v>
      </c>
      <c r="S425" s="26">
        <f t="shared" si="86"/>
        <v>0</v>
      </c>
      <c r="T425" s="26">
        <f t="shared" si="86"/>
        <v>7185896</v>
      </c>
      <c r="U425" s="26">
        <f t="shared" si="86"/>
        <v>16643396</v>
      </c>
      <c r="V425" s="26">
        <f t="shared" si="86"/>
        <v>0</v>
      </c>
      <c r="W425" s="26">
        <f t="shared" si="86"/>
        <v>16468396</v>
      </c>
      <c r="X425" s="27">
        <f t="shared" si="74"/>
        <v>0</v>
      </c>
      <c r="Y425" s="27">
        <f t="shared" si="77"/>
        <v>0</v>
      </c>
      <c r="Z425" s="27">
        <f t="shared" si="78"/>
        <v>0</v>
      </c>
      <c r="AA425" s="28">
        <f t="shared" si="79"/>
        <v>0</v>
      </c>
    </row>
    <row r="426" spans="1:27" ht="30" outlineLevel="2" x14ac:dyDescent="0.25">
      <c r="A426" s="15" t="s">
        <v>196</v>
      </c>
      <c r="B426" s="16" t="s">
        <v>32</v>
      </c>
      <c r="C426" s="16" t="s">
        <v>97</v>
      </c>
      <c r="D426" s="16" t="s">
        <v>236</v>
      </c>
      <c r="E426" s="16"/>
      <c r="F426" s="16" t="s">
        <v>35</v>
      </c>
      <c r="G426" s="16">
        <v>1120</v>
      </c>
      <c r="H426" s="16">
        <v>3480</v>
      </c>
      <c r="I426" s="17" t="s">
        <v>237</v>
      </c>
      <c r="J426" s="18">
        <v>479500</v>
      </c>
      <c r="K426" s="19">
        <v>479500</v>
      </c>
      <c r="L426" s="19">
        <v>0</v>
      </c>
      <c r="M426" s="19">
        <v>0</v>
      </c>
      <c r="N426" s="19">
        <v>479500</v>
      </c>
      <c r="O426" s="19">
        <v>0</v>
      </c>
      <c r="P426" s="19">
        <v>0</v>
      </c>
      <c r="Q426" s="19">
        <v>0</v>
      </c>
      <c r="R426" s="19">
        <v>0</v>
      </c>
      <c r="S426" s="19">
        <v>0</v>
      </c>
      <c r="T426" s="19">
        <v>479500</v>
      </c>
      <c r="U426" s="19">
        <v>479500</v>
      </c>
      <c r="V426" s="19">
        <v>0</v>
      </c>
      <c r="W426" s="19">
        <v>479500</v>
      </c>
      <c r="X426" s="20">
        <f t="shared" si="74"/>
        <v>0</v>
      </c>
      <c r="Y426" s="20">
        <f t="shared" si="77"/>
        <v>0</v>
      </c>
      <c r="Z426" s="20">
        <f t="shared" si="78"/>
        <v>0</v>
      </c>
      <c r="AA426" s="21">
        <f t="shared" si="79"/>
        <v>0</v>
      </c>
    </row>
    <row r="427" spans="1:27" ht="30" outlineLevel="2" x14ac:dyDescent="0.25">
      <c r="A427" s="15" t="s">
        <v>339</v>
      </c>
      <c r="B427" s="16" t="s">
        <v>32</v>
      </c>
      <c r="C427" s="16" t="s">
        <v>97</v>
      </c>
      <c r="D427" s="16" t="s">
        <v>236</v>
      </c>
      <c r="E427" s="16"/>
      <c r="F427" s="16" t="s">
        <v>35</v>
      </c>
      <c r="G427" s="16">
        <v>1120</v>
      </c>
      <c r="H427" s="16">
        <v>3480</v>
      </c>
      <c r="I427" s="17" t="s">
        <v>237</v>
      </c>
      <c r="J427" s="18">
        <v>3161694</v>
      </c>
      <c r="K427" s="19">
        <v>3161694</v>
      </c>
      <c r="L427" s="19">
        <v>0</v>
      </c>
      <c r="M427" s="19">
        <v>0</v>
      </c>
      <c r="N427" s="19">
        <v>3161694</v>
      </c>
      <c r="O427" s="19">
        <v>0</v>
      </c>
      <c r="P427" s="19">
        <v>0</v>
      </c>
      <c r="Q427" s="19">
        <v>0</v>
      </c>
      <c r="R427" s="19">
        <v>0</v>
      </c>
      <c r="S427" s="19">
        <v>0</v>
      </c>
      <c r="T427" s="19">
        <v>0</v>
      </c>
      <c r="U427" s="19">
        <v>3161694</v>
      </c>
      <c r="V427" s="19">
        <v>0</v>
      </c>
      <c r="W427" s="19">
        <v>3161694</v>
      </c>
      <c r="X427" s="20">
        <f t="shared" si="74"/>
        <v>0</v>
      </c>
      <c r="Y427" s="20">
        <f t="shared" si="77"/>
        <v>0</v>
      </c>
      <c r="Z427" s="20">
        <f t="shared" si="78"/>
        <v>0</v>
      </c>
      <c r="AA427" s="21">
        <f t="shared" si="79"/>
        <v>0</v>
      </c>
    </row>
    <row r="428" spans="1:27" outlineLevel="1" x14ac:dyDescent="0.25">
      <c r="A428" s="22"/>
      <c r="B428" s="23"/>
      <c r="C428" s="23"/>
      <c r="D428" s="23" t="s">
        <v>558</v>
      </c>
      <c r="E428" s="23"/>
      <c r="F428" s="23"/>
      <c r="G428" s="23"/>
      <c r="H428" s="23"/>
      <c r="I428" s="24"/>
      <c r="J428" s="25">
        <f t="shared" ref="J428:W428" si="87">SUBTOTAL(9,J426:J427)</f>
        <v>3641194</v>
      </c>
      <c r="K428" s="26">
        <f t="shared" si="87"/>
        <v>3641194</v>
      </c>
      <c r="L428" s="26">
        <f t="shared" si="87"/>
        <v>0</v>
      </c>
      <c r="M428" s="26">
        <f t="shared" si="87"/>
        <v>0</v>
      </c>
      <c r="N428" s="26">
        <f t="shared" si="87"/>
        <v>3641194</v>
      </c>
      <c r="O428" s="26">
        <f t="shared" si="87"/>
        <v>0</v>
      </c>
      <c r="P428" s="26">
        <f t="shared" si="87"/>
        <v>0</v>
      </c>
      <c r="Q428" s="26">
        <f t="shared" si="87"/>
        <v>0</v>
      </c>
      <c r="R428" s="26">
        <f t="shared" si="87"/>
        <v>0</v>
      </c>
      <c r="S428" s="26">
        <f t="shared" si="87"/>
        <v>0</v>
      </c>
      <c r="T428" s="26">
        <f t="shared" si="87"/>
        <v>479500</v>
      </c>
      <c r="U428" s="26">
        <f t="shared" si="87"/>
        <v>3641194</v>
      </c>
      <c r="V428" s="26">
        <f t="shared" si="87"/>
        <v>0</v>
      </c>
      <c r="W428" s="26">
        <f t="shared" si="87"/>
        <v>3641194</v>
      </c>
      <c r="X428" s="27">
        <f t="shared" si="74"/>
        <v>0</v>
      </c>
      <c r="Y428" s="27">
        <f t="shared" si="77"/>
        <v>0</v>
      </c>
      <c r="Z428" s="27">
        <f t="shared" si="78"/>
        <v>0</v>
      </c>
      <c r="AA428" s="28">
        <f t="shared" si="79"/>
        <v>0</v>
      </c>
    </row>
    <row r="429" spans="1:27" outlineLevel="2" x14ac:dyDescent="0.25">
      <c r="A429" s="15" t="s">
        <v>31</v>
      </c>
      <c r="B429" s="16" t="s">
        <v>32</v>
      </c>
      <c r="C429" s="16" t="s">
        <v>97</v>
      </c>
      <c r="D429" s="16" t="s">
        <v>102</v>
      </c>
      <c r="E429" s="16"/>
      <c r="F429" s="16" t="s">
        <v>35</v>
      </c>
      <c r="G429" s="16">
        <v>1120</v>
      </c>
      <c r="H429" s="16">
        <v>3480</v>
      </c>
      <c r="I429" s="17" t="s">
        <v>103</v>
      </c>
      <c r="J429" s="18">
        <v>6000000</v>
      </c>
      <c r="K429" s="19">
        <v>6000000</v>
      </c>
      <c r="L429" s="19">
        <v>0</v>
      </c>
      <c r="M429" s="19">
        <v>0</v>
      </c>
      <c r="N429" s="19">
        <v>6000000</v>
      </c>
      <c r="O429" s="19">
        <v>0</v>
      </c>
      <c r="P429" s="19">
        <v>2805000</v>
      </c>
      <c r="Q429" s="19">
        <v>0</v>
      </c>
      <c r="R429" s="19">
        <v>195000</v>
      </c>
      <c r="S429" s="19">
        <v>195000</v>
      </c>
      <c r="T429" s="19">
        <v>3000000</v>
      </c>
      <c r="U429" s="19">
        <v>3000000</v>
      </c>
      <c r="V429" s="19">
        <v>0</v>
      </c>
      <c r="W429" s="19">
        <v>3000000</v>
      </c>
      <c r="X429" s="20">
        <f t="shared" si="74"/>
        <v>3.2500000000000001E-2</v>
      </c>
      <c r="Y429" s="20">
        <f t="shared" si="77"/>
        <v>3.2500000000000001E-2</v>
      </c>
      <c r="Z429" s="20">
        <f t="shared" si="78"/>
        <v>0.46750000000000003</v>
      </c>
      <c r="AA429" s="21">
        <f t="shared" si="79"/>
        <v>0.5</v>
      </c>
    </row>
    <row r="430" spans="1:27" outlineLevel="2" x14ac:dyDescent="0.25">
      <c r="A430" s="15" t="s">
        <v>270</v>
      </c>
      <c r="B430" s="16" t="s">
        <v>271</v>
      </c>
      <c r="C430" s="16" t="s">
        <v>97</v>
      </c>
      <c r="D430" s="16" t="s">
        <v>102</v>
      </c>
      <c r="E430" s="16"/>
      <c r="F430" s="16" t="s">
        <v>35</v>
      </c>
      <c r="G430" s="16">
        <v>1120</v>
      </c>
      <c r="H430" s="16">
        <v>3480</v>
      </c>
      <c r="I430" s="17" t="s">
        <v>103</v>
      </c>
      <c r="J430" s="18">
        <v>1500000</v>
      </c>
      <c r="K430" s="19">
        <v>1500000</v>
      </c>
      <c r="L430" s="19">
        <v>0</v>
      </c>
      <c r="M430" s="19">
        <v>0</v>
      </c>
      <c r="N430" s="19">
        <v>1500000</v>
      </c>
      <c r="O430" s="19">
        <v>0</v>
      </c>
      <c r="P430" s="19">
        <v>0</v>
      </c>
      <c r="Q430" s="19">
        <v>0</v>
      </c>
      <c r="R430" s="19">
        <v>0</v>
      </c>
      <c r="S430" s="19">
        <v>0</v>
      </c>
      <c r="T430" s="19">
        <v>375000</v>
      </c>
      <c r="U430" s="19">
        <v>1500000</v>
      </c>
      <c r="V430" s="19">
        <v>0</v>
      </c>
      <c r="W430" s="19">
        <v>1500000</v>
      </c>
      <c r="X430" s="20">
        <f t="shared" si="74"/>
        <v>0</v>
      </c>
      <c r="Y430" s="20">
        <f t="shared" si="77"/>
        <v>0</v>
      </c>
      <c r="Z430" s="20">
        <f t="shared" si="78"/>
        <v>0</v>
      </c>
      <c r="AA430" s="21">
        <f t="shared" si="79"/>
        <v>0</v>
      </c>
    </row>
    <row r="431" spans="1:27" outlineLevel="1" x14ac:dyDescent="0.25">
      <c r="A431" s="22"/>
      <c r="B431" s="23"/>
      <c r="C431" s="23"/>
      <c r="D431" s="23" t="s">
        <v>559</v>
      </c>
      <c r="E431" s="23"/>
      <c r="F431" s="23"/>
      <c r="G431" s="23"/>
      <c r="H431" s="23"/>
      <c r="I431" s="24"/>
      <c r="J431" s="25">
        <f t="shared" ref="J431:W431" si="88">SUBTOTAL(9,J429:J430)</f>
        <v>7500000</v>
      </c>
      <c r="K431" s="26">
        <f t="shared" si="88"/>
        <v>7500000</v>
      </c>
      <c r="L431" s="26">
        <f t="shared" si="88"/>
        <v>0</v>
      </c>
      <c r="M431" s="26">
        <f t="shared" si="88"/>
        <v>0</v>
      </c>
      <c r="N431" s="26">
        <f t="shared" si="88"/>
        <v>7500000</v>
      </c>
      <c r="O431" s="26">
        <f t="shared" si="88"/>
        <v>0</v>
      </c>
      <c r="P431" s="26">
        <f t="shared" si="88"/>
        <v>2805000</v>
      </c>
      <c r="Q431" s="26">
        <f t="shared" si="88"/>
        <v>0</v>
      </c>
      <c r="R431" s="26">
        <f t="shared" si="88"/>
        <v>195000</v>
      </c>
      <c r="S431" s="26">
        <f t="shared" si="88"/>
        <v>195000</v>
      </c>
      <c r="T431" s="26">
        <f t="shared" si="88"/>
        <v>3375000</v>
      </c>
      <c r="U431" s="26">
        <f t="shared" si="88"/>
        <v>4500000</v>
      </c>
      <c r="V431" s="26">
        <f t="shared" si="88"/>
        <v>0</v>
      </c>
      <c r="W431" s="26">
        <f t="shared" si="88"/>
        <v>4500000</v>
      </c>
      <c r="X431" s="27">
        <f t="shared" si="74"/>
        <v>2.5999999999999999E-2</v>
      </c>
      <c r="Y431" s="27">
        <f t="shared" si="77"/>
        <v>2.5999999999999999E-2</v>
      </c>
      <c r="Z431" s="27">
        <f t="shared" si="78"/>
        <v>0.374</v>
      </c>
      <c r="AA431" s="28">
        <f t="shared" si="79"/>
        <v>0.4</v>
      </c>
    </row>
    <row r="432" spans="1:27" outlineLevel="2" x14ac:dyDescent="0.25">
      <c r="A432" s="15" t="s">
        <v>196</v>
      </c>
      <c r="B432" s="16" t="s">
        <v>32</v>
      </c>
      <c r="C432" s="16" t="s">
        <v>97</v>
      </c>
      <c r="D432" s="16" t="s">
        <v>238</v>
      </c>
      <c r="E432" s="16"/>
      <c r="F432" s="16" t="s">
        <v>35</v>
      </c>
      <c r="G432" s="16">
        <v>1120</v>
      </c>
      <c r="H432" s="16">
        <v>3480</v>
      </c>
      <c r="I432" s="17" t="s">
        <v>239</v>
      </c>
      <c r="J432" s="18">
        <v>1485176</v>
      </c>
      <c r="K432" s="19">
        <v>1485176</v>
      </c>
      <c r="L432" s="19">
        <v>0</v>
      </c>
      <c r="M432" s="19">
        <v>0</v>
      </c>
      <c r="N432" s="19">
        <v>1485176</v>
      </c>
      <c r="O432" s="19">
        <v>0</v>
      </c>
      <c r="P432" s="19">
        <v>0</v>
      </c>
      <c r="Q432" s="19">
        <v>0</v>
      </c>
      <c r="R432" s="19">
        <v>0</v>
      </c>
      <c r="S432" s="19">
        <v>0</v>
      </c>
      <c r="T432" s="19">
        <v>1485176</v>
      </c>
      <c r="U432" s="19">
        <v>1485176</v>
      </c>
      <c r="V432" s="19">
        <v>0</v>
      </c>
      <c r="W432" s="19">
        <v>1485176</v>
      </c>
      <c r="X432" s="20">
        <f t="shared" si="74"/>
        <v>0</v>
      </c>
      <c r="Y432" s="20">
        <f t="shared" si="77"/>
        <v>0</v>
      </c>
      <c r="Z432" s="20">
        <f t="shared" si="78"/>
        <v>0</v>
      </c>
      <c r="AA432" s="21">
        <f t="shared" si="79"/>
        <v>0</v>
      </c>
    </row>
    <row r="433" spans="1:27" outlineLevel="2" x14ac:dyDescent="0.25">
      <c r="A433" s="15" t="s">
        <v>339</v>
      </c>
      <c r="B433" s="16" t="s">
        <v>32</v>
      </c>
      <c r="C433" s="16" t="s">
        <v>97</v>
      </c>
      <c r="D433" s="16" t="s">
        <v>238</v>
      </c>
      <c r="E433" s="16"/>
      <c r="F433" s="16" t="s">
        <v>35</v>
      </c>
      <c r="G433" s="16">
        <v>1120</v>
      </c>
      <c r="H433" s="16">
        <v>3480</v>
      </c>
      <c r="I433" s="17" t="s">
        <v>239</v>
      </c>
      <c r="J433" s="18">
        <v>1293708</v>
      </c>
      <c r="K433" s="19">
        <v>1293708</v>
      </c>
      <c r="L433" s="19">
        <v>0</v>
      </c>
      <c r="M433" s="19">
        <v>0</v>
      </c>
      <c r="N433" s="19">
        <v>1293708</v>
      </c>
      <c r="O433" s="19">
        <v>0</v>
      </c>
      <c r="P433" s="19">
        <v>0</v>
      </c>
      <c r="Q433" s="19">
        <v>0</v>
      </c>
      <c r="R433" s="19">
        <v>0</v>
      </c>
      <c r="S433" s="19">
        <v>0</v>
      </c>
      <c r="T433" s="19">
        <v>117709</v>
      </c>
      <c r="U433" s="19">
        <v>1293708</v>
      </c>
      <c r="V433" s="19">
        <v>0</v>
      </c>
      <c r="W433" s="19">
        <v>1293708</v>
      </c>
      <c r="X433" s="20">
        <f t="shared" si="74"/>
        <v>0</v>
      </c>
      <c r="Y433" s="20">
        <f t="shared" si="77"/>
        <v>0</v>
      </c>
      <c r="Z433" s="20">
        <f t="shared" si="78"/>
        <v>0</v>
      </c>
      <c r="AA433" s="21">
        <f t="shared" si="79"/>
        <v>0</v>
      </c>
    </row>
    <row r="434" spans="1:27" outlineLevel="1" x14ac:dyDescent="0.25">
      <c r="A434" s="22"/>
      <c r="B434" s="23"/>
      <c r="C434" s="23"/>
      <c r="D434" s="23" t="s">
        <v>560</v>
      </c>
      <c r="E434" s="23"/>
      <c r="F434" s="23"/>
      <c r="G434" s="23"/>
      <c r="H434" s="23"/>
      <c r="I434" s="24"/>
      <c r="J434" s="25">
        <f t="shared" ref="J434:W434" si="89">SUBTOTAL(9,J432:J433)</f>
        <v>2778884</v>
      </c>
      <c r="K434" s="26">
        <f t="shared" si="89"/>
        <v>2778884</v>
      </c>
      <c r="L434" s="26">
        <f t="shared" si="89"/>
        <v>0</v>
      </c>
      <c r="M434" s="26">
        <f t="shared" si="89"/>
        <v>0</v>
      </c>
      <c r="N434" s="26">
        <f t="shared" si="89"/>
        <v>2778884</v>
      </c>
      <c r="O434" s="26">
        <f t="shared" si="89"/>
        <v>0</v>
      </c>
      <c r="P434" s="26">
        <f t="shared" si="89"/>
        <v>0</v>
      </c>
      <c r="Q434" s="26">
        <f t="shared" si="89"/>
        <v>0</v>
      </c>
      <c r="R434" s="26">
        <f t="shared" si="89"/>
        <v>0</v>
      </c>
      <c r="S434" s="26">
        <f t="shared" si="89"/>
        <v>0</v>
      </c>
      <c r="T434" s="26">
        <f t="shared" si="89"/>
        <v>1602885</v>
      </c>
      <c r="U434" s="26">
        <f t="shared" si="89"/>
        <v>2778884</v>
      </c>
      <c r="V434" s="26">
        <f t="shared" si="89"/>
        <v>0</v>
      </c>
      <c r="W434" s="26">
        <f t="shared" si="89"/>
        <v>2778884</v>
      </c>
      <c r="X434" s="27">
        <f t="shared" si="74"/>
        <v>0</v>
      </c>
      <c r="Y434" s="27">
        <f t="shared" si="77"/>
        <v>0</v>
      </c>
      <c r="Z434" s="27">
        <f t="shared" si="78"/>
        <v>0</v>
      </c>
      <c r="AA434" s="28">
        <f t="shared" si="79"/>
        <v>0</v>
      </c>
    </row>
    <row r="435" spans="1:27" ht="30" outlineLevel="2" x14ac:dyDescent="0.25">
      <c r="A435" s="15" t="s">
        <v>196</v>
      </c>
      <c r="B435" s="16" t="s">
        <v>32</v>
      </c>
      <c r="C435" s="16" t="s">
        <v>97</v>
      </c>
      <c r="D435" s="16" t="s">
        <v>240</v>
      </c>
      <c r="E435" s="16"/>
      <c r="F435" s="16" t="s">
        <v>35</v>
      </c>
      <c r="G435" s="16">
        <v>1120</v>
      </c>
      <c r="H435" s="16">
        <v>3480</v>
      </c>
      <c r="I435" s="17" t="s">
        <v>241</v>
      </c>
      <c r="J435" s="18">
        <v>1145945</v>
      </c>
      <c r="K435" s="19">
        <v>1145945</v>
      </c>
      <c r="L435" s="19">
        <v>0</v>
      </c>
      <c r="M435" s="19">
        <v>0</v>
      </c>
      <c r="N435" s="19">
        <v>1145945</v>
      </c>
      <c r="O435" s="19">
        <v>0</v>
      </c>
      <c r="P435" s="19">
        <v>0</v>
      </c>
      <c r="Q435" s="19">
        <v>0</v>
      </c>
      <c r="R435" s="19">
        <v>0</v>
      </c>
      <c r="S435" s="19">
        <v>0</v>
      </c>
      <c r="T435" s="19">
        <v>1145945</v>
      </c>
      <c r="U435" s="19">
        <v>1145945</v>
      </c>
      <c r="V435" s="19">
        <v>0</v>
      </c>
      <c r="W435" s="19">
        <v>1145945</v>
      </c>
      <c r="X435" s="20">
        <f t="shared" si="74"/>
        <v>0</v>
      </c>
      <c r="Y435" s="20">
        <f t="shared" si="77"/>
        <v>0</v>
      </c>
      <c r="Z435" s="20">
        <f t="shared" si="78"/>
        <v>0</v>
      </c>
      <c r="AA435" s="21">
        <f t="shared" si="79"/>
        <v>0</v>
      </c>
    </row>
    <row r="436" spans="1:27" ht="30" outlineLevel="2" x14ac:dyDescent="0.25">
      <c r="A436" s="15" t="s">
        <v>339</v>
      </c>
      <c r="B436" s="16" t="s">
        <v>32</v>
      </c>
      <c r="C436" s="16" t="s">
        <v>97</v>
      </c>
      <c r="D436" s="16" t="s">
        <v>240</v>
      </c>
      <c r="E436" s="16"/>
      <c r="F436" s="16" t="s">
        <v>35</v>
      </c>
      <c r="G436" s="16">
        <v>1120</v>
      </c>
      <c r="H436" s="16">
        <v>3480</v>
      </c>
      <c r="I436" s="17" t="s">
        <v>241</v>
      </c>
      <c r="J436" s="18">
        <v>197531</v>
      </c>
      <c r="K436" s="19">
        <v>197531</v>
      </c>
      <c r="L436" s="19">
        <v>0</v>
      </c>
      <c r="M436" s="19">
        <v>0</v>
      </c>
      <c r="N436" s="19">
        <v>197531</v>
      </c>
      <c r="O436" s="19">
        <v>0</v>
      </c>
      <c r="P436" s="19">
        <v>0</v>
      </c>
      <c r="Q436" s="19">
        <v>0</v>
      </c>
      <c r="R436" s="19">
        <v>0</v>
      </c>
      <c r="S436" s="19">
        <v>0</v>
      </c>
      <c r="T436" s="19">
        <v>0</v>
      </c>
      <c r="U436" s="19">
        <v>197531</v>
      </c>
      <c r="V436" s="19">
        <v>0</v>
      </c>
      <c r="W436" s="19">
        <v>197531</v>
      </c>
      <c r="X436" s="20">
        <f t="shared" si="74"/>
        <v>0</v>
      </c>
      <c r="Y436" s="20">
        <f t="shared" si="77"/>
        <v>0</v>
      </c>
      <c r="Z436" s="20">
        <f t="shared" si="78"/>
        <v>0</v>
      </c>
      <c r="AA436" s="21">
        <f t="shared" si="79"/>
        <v>0</v>
      </c>
    </row>
    <row r="437" spans="1:27" outlineLevel="1" x14ac:dyDescent="0.25">
      <c r="A437" s="22"/>
      <c r="B437" s="23"/>
      <c r="C437" s="23"/>
      <c r="D437" s="23" t="s">
        <v>561</v>
      </c>
      <c r="E437" s="23"/>
      <c r="F437" s="23"/>
      <c r="G437" s="23"/>
      <c r="H437" s="23"/>
      <c r="I437" s="24"/>
      <c r="J437" s="25">
        <f t="shared" ref="J437:W437" si="90">SUBTOTAL(9,J435:J436)</f>
        <v>1343476</v>
      </c>
      <c r="K437" s="26">
        <f t="shared" si="90"/>
        <v>1343476</v>
      </c>
      <c r="L437" s="26">
        <f t="shared" si="90"/>
        <v>0</v>
      </c>
      <c r="M437" s="26">
        <f t="shared" si="90"/>
        <v>0</v>
      </c>
      <c r="N437" s="26">
        <f t="shared" si="90"/>
        <v>1343476</v>
      </c>
      <c r="O437" s="26">
        <f t="shared" si="90"/>
        <v>0</v>
      </c>
      <c r="P437" s="26">
        <f t="shared" si="90"/>
        <v>0</v>
      </c>
      <c r="Q437" s="26">
        <f t="shared" si="90"/>
        <v>0</v>
      </c>
      <c r="R437" s="26">
        <f t="shared" si="90"/>
        <v>0</v>
      </c>
      <c r="S437" s="26">
        <f t="shared" si="90"/>
        <v>0</v>
      </c>
      <c r="T437" s="26">
        <f t="shared" si="90"/>
        <v>1145945</v>
      </c>
      <c r="U437" s="26">
        <f t="shared" si="90"/>
        <v>1343476</v>
      </c>
      <c r="V437" s="26">
        <f t="shared" si="90"/>
        <v>0</v>
      </c>
      <c r="W437" s="26">
        <f t="shared" si="90"/>
        <v>1343476</v>
      </c>
      <c r="X437" s="27">
        <f t="shared" si="74"/>
        <v>0</v>
      </c>
      <c r="Y437" s="27">
        <f t="shared" si="77"/>
        <v>0</v>
      </c>
      <c r="Z437" s="27">
        <f t="shared" si="78"/>
        <v>0</v>
      </c>
      <c r="AA437" s="28">
        <f t="shared" si="79"/>
        <v>0</v>
      </c>
    </row>
    <row r="438" spans="1:27" outlineLevel="2" x14ac:dyDescent="0.25">
      <c r="A438" s="15" t="s">
        <v>196</v>
      </c>
      <c r="B438" s="16" t="s">
        <v>32</v>
      </c>
      <c r="C438" s="16" t="s">
        <v>97</v>
      </c>
      <c r="D438" s="16" t="s">
        <v>242</v>
      </c>
      <c r="E438" s="16"/>
      <c r="F438" s="16" t="s">
        <v>35</v>
      </c>
      <c r="G438" s="16">
        <v>1120</v>
      </c>
      <c r="H438" s="16">
        <v>3480</v>
      </c>
      <c r="I438" s="17" t="s">
        <v>243</v>
      </c>
      <c r="J438" s="18">
        <v>1162320</v>
      </c>
      <c r="K438" s="19">
        <v>1162320</v>
      </c>
      <c r="L438" s="19">
        <v>0</v>
      </c>
      <c r="M438" s="19">
        <v>0</v>
      </c>
      <c r="N438" s="19">
        <v>1162320</v>
      </c>
      <c r="O438" s="19">
        <v>0</v>
      </c>
      <c r="P438" s="19">
        <v>0</v>
      </c>
      <c r="Q438" s="19">
        <v>0</v>
      </c>
      <c r="R438" s="19">
        <v>0</v>
      </c>
      <c r="S438" s="19">
        <v>0</v>
      </c>
      <c r="T438" s="19">
        <v>1162320</v>
      </c>
      <c r="U438" s="19">
        <v>1162320</v>
      </c>
      <c r="V438" s="19">
        <v>0</v>
      </c>
      <c r="W438" s="19">
        <v>1162320</v>
      </c>
      <c r="X438" s="20">
        <f t="shared" si="74"/>
        <v>0</v>
      </c>
      <c r="Y438" s="20">
        <f t="shared" si="77"/>
        <v>0</v>
      </c>
      <c r="Z438" s="20">
        <f t="shared" si="78"/>
        <v>0</v>
      </c>
      <c r="AA438" s="21">
        <f t="shared" si="79"/>
        <v>0</v>
      </c>
    </row>
    <row r="439" spans="1:27" outlineLevel="1" x14ac:dyDescent="0.25">
      <c r="A439" s="22"/>
      <c r="B439" s="23"/>
      <c r="C439" s="23"/>
      <c r="D439" s="23" t="s">
        <v>562</v>
      </c>
      <c r="E439" s="23"/>
      <c r="F439" s="23"/>
      <c r="G439" s="23"/>
      <c r="H439" s="23"/>
      <c r="I439" s="24"/>
      <c r="J439" s="25">
        <f t="shared" ref="J439:W439" si="91">SUBTOTAL(9,J438:J438)</f>
        <v>1162320</v>
      </c>
      <c r="K439" s="26">
        <f t="shared" si="91"/>
        <v>1162320</v>
      </c>
      <c r="L439" s="26">
        <f t="shared" si="91"/>
        <v>0</v>
      </c>
      <c r="M439" s="26">
        <f t="shared" si="91"/>
        <v>0</v>
      </c>
      <c r="N439" s="26">
        <f t="shared" si="91"/>
        <v>1162320</v>
      </c>
      <c r="O439" s="26">
        <f t="shared" si="91"/>
        <v>0</v>
      </c>
      <c r="P439" s="26">
        <f t="shared" si="91"/>
        <v>0</v>
      </c>
      <c r="Q439" s="26">
        <f t="shared" si="91"/>
        <v>0</v>
      </c>
      <c r="R439" s="26">
        <f t="shared" si="91"/>
        <v>0</v>
      </c>
      <c r="S439" s="26">
        <f t="shared" si="91"/>
        <v>0</v>
      </c>
      <c r="T439" s="26">
        <f t="shared" si="91"/>
        <v>1162320</v>
      </c>
      <c r="U439" s="26">
        <f t="shared" si="91"/>
        <v>1162320</v>
      </c>
      <c r="V439" s="26">
        <f t="shared" si="91"/>
        <v>0</v>
      </c>
      <c r="W439" s="26">
        <f t="shared" si="91"/>
        <v>1162320</v>
      </c>
      <c r="X439" s="27">
        <f t="shared" si="74"/>
        <v>0</v>
      </c>
      <c r="Y439" s="27">
        <f t="shared" si="77"/>
        <v>0</v>
      </c>
      <c r="Z439" s="27">
        <f t="shared" si="78"/>
        <v>0</v>
      </c>
      <c r="AA439" s="28">
        <f t="shared" si="79"/>
        <v>0</v>
      </c>
    </row>
    <row r="440" spans="1:27" ht="30" outlineLevel="2" x14ac:dyDescent="0.25">
      <c r="A440" s="15" t="s">
        <v>31</v>
      </c>
      <c r="B440" s="16" t="s">
        <v>32</v>
      </c>
      <c r="C440" s="16" t="s">
        <v>97</v>
      </c>
      <c r="D440" s="16" t="s">
        <v>104</v>
      </c>
      <c r="E440" s="16"/>
      <c r="F440" s="16" t="s">
        <v>35</v>
      </c>
      <c r="G440" s="16">
        <v>1120</v>
      </c>
      <c r="H440" s="16">
        <v>3480</v>
      </c>
      <c r="I440" s="17" t="s">
        <v>105</v>
      </c>
      <c r="J440" s="18">
        <v>3546206</v>
      </c>
      <c r="K440" s="19">
        <v>3546206</v>
      </c>
      <c r="L440" s="19">
        <v>0</v>
      </c>
      <c r="M440" s="19">
        <v>0</v>
      </c>
      <c r="N440" s="19">
        <v>3546206</v>
      </c>
      <c r="O440" s="19">
        <v>0</v>
      </c>
      <c r="P440" s="19">
        <v>598900</v>
      </c>
      <c r="Q440" s="19">
        <v>0</v>
      </c>
      <c r="R440" s="19">
        <v>0</v>
      </c>
      <c r="S440" s="19">
        <v>0</v>
      </c>
      <c r="T440" s="19">
        <v>2747306</v>
      </c>
      <c r="U440" s="19">
        <v>2947306</v>
      </c>
      <c r="V440" s="19">
        <v>0</v>
      </c>
      <c r="W440" s="19">
        <v>2947306</v>
      </c>
      <c r="X440" s="20">
        <f t="shared" si="74"/>
        <v>0</v>
      </c>
      <c r="Y440" s="20">
        <f t="shared" si="77"/>
        <v>0</v>
      </c>
      <c r="Z440" s="20">
        <f t="shared" si="78"/>
        <v>0.16888471792106832</v>
      </c>
      <c r="AA440" s="21">
        <f t="shared" si="79"/>
        <v>0.16888471792106832</v>
      </c>
    </row>
    <row r="441" spans="1:27" ht="30" outlineLevel="2" x14ac:dyDescent="0.25">
      <c r="A441" s="15" t="s">
        <v>196</v>
      </c>
      <c r="B441" s="16" t="s">
        <v>32</v>
      </c>
      <c r="C441" s="16" t="s">
        <v>97</v>
      </c>
      <c r="D441" s="16" t="s">
        <v>104</v>
      </c>
      <c r="E441" s="16"/>
      <c r="F441" s="16" t="s">
        <v>35</v>
      </c>
      <c r="G441" s="16">
        <v>1120</v>
      </c>
      <c r="H441" s="16">
        <v>3480</v>
      </c>
      <c r="I441" s="17" t="s">
        <v>105</v>
      </c>
      <c r="J441" s="18">
        <v>4812445</v>
      </c>
      <c r="K441" s="19">
        <v>4812445</v>
      </c>
      <c r="L441" s="19">
        <v>0</v>
      </c>
      <c r="M441" s="19">
        <v>0</v>
      </c>
      <c r="N441" s="19">
        <v>4812445</v>
      </c>
      <c r="O441" s="19">
        <v>0</v>
      </c>
      <c r="P441" s="19">
        <v>0</v>
      </c>
      <c r="Q441" s="19">
        <v>0</v>
      </c>
      <c r="R441" s="19">
        <v>0</v>
      </c>
      <c r="S441" s="19">
        <v>0</v>
      </c>
      <c r="T441" s="19">
        <v>1085805</v>
      </c>
      <c r="U441" s="19">
        <v>4812445</v>
      </c>
      <c r="V441" s="19">
        <v>0</v>
      </c>
      <c r="W441" s="19">
        <v>4812445</v>
      </c>
      <c r="X441" s="20">
        <f t="shared" si="74"/>
        <v>0</v>
      </c>
      <c r="Y441" s="20">
        <f t="shared" si="77"/>
        <v>0</v>
      </c>
      <c r="Z441" s="20">
        <f t="shared" si="78"/>
        <v>0</v>
      </c>
      <c r="AA441" s="21">
        <f t="shared" si="79"/>
        <v>0</v>
      </c>
    </row>
    <row r="442" spans="1:27" ht="30" outlineLevel="2" x14ac:dyDescent="0.25">
      <c r="A442" s="15" t="s">
        <v>270</v>
      </c>
      <c r="B442" s="16" t="s">
        <v>271</v>
      </c>
      <c r="C442" s="16" t="s">
        <v>97</v>
      </c>
      <c r="D442" s="16" t="s">
        <v>104</v>
      </c>
      <c r="E442" s="16"/>
      <c r="F442" s="16" t="s">
        <v>35</v>
      </c>
      <c r="G442" s="16">
        <v>1120</v>
      </c>
      <c r="H442" s="16">
        <v>3480</v>
      </c>
      <c r="I442" s="17" t="s">
        <v>105</v>
      </c>
      <c r="J442" s="18">
        <v>30000</v>
      </c>
      <c r="K442" s="19">
        <v>30000</v>
      </c>
      <c r="L442" s="19">
        <v>0</v>
      </c>
      <c r="M442" s="19">
        <v>0</v>
      </c>
      <c r="N442" s="19">
        <v>30000</v>
      </c>
      <c r="O442" s="19">
        <v>0</v>
      </c>
      <c r="P442" s="19">
        <v>0</v>
      </c>
      <c r="Q442" s="19">
        <v>0</v>
      </c>
      <c r="R442" s="19">
        <v>0</v>
      </c>
      <c r="S442" s="19">
        <v>0</v>
      </c>
      <c r="T442" s="19">
        <v>7500</v>
      </c>
      <c r="U442" s="19">
        <v>30000</v>
      </c>
      <c r="V442" s="19">
        <v>0</v>
      </c>
      <c r="W442" s="19">
        <v>30000</v>
      </c>
      <c r="X442" s="20">
        <f t="shared" si="74"/>
        <v>0</v>
      </c>
      <c r="Y442" s="20">
        <f t="shared" si="77"/>
        <v>0</v>
      </c>
      <c r="Z442" s="20">
        <f t="shared" si="78"/>
        <v>0</v>
      </c>
      <c r="AA442" s="21">
        <f t="shared" si="79"/>
        <v>0</v>
      </c>
    </row>
    <row r="443" spans="1:27" ht="30" outlineLevel="2" x14ac:dyDescent="0.25">
      <c r="A443" s="15" t="s">
        <v>270</v>
      </c>
      <c r="B443" s="16" t="s">
        <v>275</v>
      </c>
      <c r="C443" s="16" t="s">
        <v>97</v>
      </c>
      <c r="D443" s="16" t="s">
        <v>104</v>
      </c>
      <c r="E443" s="16"/>
      <c r="F443" s="16" t="s">
        <v>35</v>
      </c>
      <c r="G443" s="16">
        <v>1120</v>
      </c>
      <c r="H443" s="16">
        <v>3480</v>
      </c>
      <c r="I443" s="17" t="s">
        <v>105</v>
      </c>
      <c r="J443" s="18">
        <v>1080000</v>
      </c>
      <c r="K443" s="19">
        <v>1080000</v>
      </c>
      <c r="L443" s="19">
        <v>0</v>
      </c>
      <c r="M443" s="19">
        <v>0</v>
      </c>
      <c r="N443" s="19">
        <v>1080000</v>
      </c>
      <c r="O443" s="19">
        <v>0</v>
      </c>
      <c r="P443" s="19">
        <v>0</v>
      </c>
      <c r="Q443" s="19">
        <v>0</v>
      </c>
      <c r="R443" s="19">
        <v>0</v>
      </c>
      <c r="S443" s="19">
        <v>0</v>
      </c>
      <c r="T443" s="19">
        <v>103252</v>
      </c>
      <c r="U443" s="19">
        <v>1080000</v>
      </c>
      <c r="V443" s="19">
        <v>0</v>
      </c>
      <c r="W443" s="19">
        <v>1080000</v>
      </c>
      <c r="X443" s="20">
        <f t="shared" si="74"/>
        <v>0</v>
      </c>
      <c r="Y443" s="20">
        <f t="shared" si="77"/>
        <v>0</v>
      </c>
      <c r="Z443" s="20">
        <f t="shared" si="78"/>
        <v>0</v>
      </c>
      <c r="AA443" s="21">
        <f t="shared" si="79"/>
        <v>0</v>
      </c>
    </row>
    <row r="444" spans="1:27" ht="30" outlineLevel="2" x14ac:dyDescent="0.25">
      <c r="A444" s="15" t="s">
        <v>270</v>
      </c>
      <c r="B444" s="16" t="s">
        <v>300</v>
      </c>
      <c r="C444" s="16" t="s">
        <v>97</v>
      </c>
      <c r="D444" s="16" t="s">
        <v>104</v>
      </c>
      <c r="E444" s="16"/>
      <c r="F444" s="16" t="s">
        <v>35</v>
      </c>
      <c r="G444" s="16">
        <v>1120</v>
      </c>
      <c r="H444" s="16">
        <v>3480</v>
      </c>
      <c r="I444" s="17" t="s">
        <v>105</v>
      </c>
      <c r="J444" s="18">
        <v>1745678</v>
      </c>
      <c r="K444" s="19">
        <v>1745678</v>
      </c>
      <c r="L444" s="19">
        <v>0</v>
      </c>
      <c r="M444" s="19">
        <v>0</v>
      </c>
      <c r="N444" s="19">
        <v>1745678</v>
      </c>
      <c r="O444" s="19">
        <v>0</v>
      </c>
      <c r="P444" s="19">
        <v>0</v>
      </c>
      <c r="Q444" s="19">
        <v>0</v>
      </c>
      <c r="R444" s="19">
        <v>0</v>
      </c>
      <c r="S444" s="19">
        <v>0</v>
      </c>
      <c r="T444" s="19">
        <v>436419</v>
      </c>
      <c r="U444" s="19">
        <v>1745678</v>
      </c>
      <c r="V444" s="19">
        <v>0</v>
      </c>
      <c r="W444" s="19">
        <v>1745678</v>
      </c>
      <c r="X444" s="20">
        <f t="shared" si="74"/>
        <v>0</v>
      </c>
      <c r="Y444" s="20">
        <f t="shared" si="77"/>
        <v>0</v>
      </c>
      <c r="Z444" s="20">
        <f t="shared" si="78"/>
        <v>0</v>
      </c>
      <c r="AA444" s="21">
        <f t="shared" si="79"/>
        <v>0</v>
      </c>
    </row>
    <row r="445" spans="1:27" ht="30" outlineLevel="2" x14ac:dyDescent="0.25">
      <c r="A445" s="15" t="s">
        <v>308</v>
      </c>
      <c r="B445" s="16" t="s">
        <v>32</v>
      </c>
      <c r="C445" s="16" t="s">
        <v>97</v>
      </c>
      <c r="D445" s="16" t="s">
        <v>104</v>
      </c>
      <c r="E445" s="16"/>
      <c r="F445" s="16" t="s">
        <v>35</v>
      </c>
      <c r="G445" s="16">
        <v>1120</v>
      </c>
      <c r="H445" s="16">
        <v>3480</v>
      </c>
      <c r="I445" s="17" t="s">
        <v>105</v>
      </c>
      <c r="J445" s="18">
        <v>1458000</v>
      </c>
      <c r="K445" s="19">
        <v>1458000</v>
      </c>
      <c r="L445" s="19">
        <v>0</v>
      </c>
      <c r="M445" s="19">
        <v>0</v>
      </c>
      <c r="N445" s="19">
        <v>1458000</v>
      </c>
      <c r="O445" s="19">
        <v>0</v>
      </c>
      <c r="P445" s="19">
        <v>0</v>
      </c>
      <c r="Q445" s="19">
        <v>0</v>
      </c>
      <c r="R445" s="19">
        <v>0</v>
      </c>
      <c r="S445" s="19">
        <v>0</v>
      </c>
      <c r="T445" s="19">
        <v>0</v>
      </c>
      <c r="U445" s="19">
        <v>1458000</v>
      </c>
      <c r="V445" s="19">
        <v>0</v>
      </c>
      <c r="W445" s="19">
        <v>1458000</v>
      </c>
      <c r="X445" s="20">
        <f t="shared" si="74"/>
        <v>0</v>
      </c>
      <c r="Y445" s="20">
        <f t="shared" si="77"/>
        <v>0</v>
      </c>
      <c r="Z445" s="20">
        <f t="shared" si="78"/>
        <v>0</v>
      </c>
      <c r="AA445" s="21">
        <f t="shared" si="79"/>
        <v>0</v>
      </c>
    </row>
    <row r="446" spans="1:27" ht="30" outlineLevel="2" x14ac:dyDescent="0.25">
      <c r="A446" s="15" t="s">
        <v>317</v>
      </c>
      <c r="B446" s="16" t="s">
        <v>32</v>
      </c>
      <c r="C446" s="16" t="s">
        <v>97</v>
      </c>
      <c r="D446" s="16" t="s">
        <v>104</v>
      </c>
      <c r="E446" s="16"/>
      <c r="F446" s="16" t="s">
        <v>35</v>
      </c>
      <c r="G446" s="16">
        <v>1120</v>
      </c>
      <c r="H446" s="16">
        <v>3480</v>
      </c>
      <c r="I446" s="17" t="s">
        <v>105</v>
      </c>
      <c r="J446" s="18">
        <v>17097692</v>
      </c>
      <c r="K446" s="19">
        <v>17097692</v>
      </c>
      <c r="L446" s="19">
        <v>0</v>
      </c>
      <c r="M446" s="19">
        <v>0</v>
      </c>
      <c r="N446" s="19">
        <v>17097692</v>
      </c>
      <c r="O446" s="19">
        <v>0</v>
      </c>
      <c r="P446" s="19">
        <v>15649046.82</v>
      </c>
      <c r="Q446" s="19">
        <v>0</v>
      </c>
      <c r="R446" s="19">
        <v>0</v>
      </c>
      <c r="S446" s="19">
        <v>0</v>
      </c>
      <c r="T446" s="19">
        <v>-11374623.82</v>
      </c>
      <c r="U446" s="19">
        <v>1448645.18</v>
      </c>
      <c r="V446" s="19">
        <v>0</v>
      </c>
      <c r="W446" s="19">
        <v>1448645.1799999997</v>
      </c>
      <c r="X446" s="20">
        <f t="shared" si="74"/>
        <v>0</v>
      </c>
      <c r="Y446" s="20">
        <f t="shared" si="77"/>
        <v>0</v>
      </c>
      <c r="Z446" s="20">
        <f t="shared" si="78"/>
        <v>0.91527247186345384</v>
      </c>
      <c r="AA446" s="21">
        <f t="shared" si="79"/>
        <v>0.91527247186345384</v>
      </c>
    </row>
    <row r="447" spans="1:27" ht="30" outlineLevel="2" x14ac:dyDescent="0.25">
      <c r="A447" s="15" t="s">
        <v>332</v>
      </c>
      <c r="B447" s="16" t="s">
        <v>32</v>
      </c>
      <c r="C447" s="16" t="s">
        <v>97</v>
      </c>
      <c r="D447" s="16" t="s">
        <v>104</v>
      </c>
      <c r="E447" s="16"/>
      <c r="F447" s="16" t="s">
        <v>35</v>
      </c>
      <c r="G447" s="16">
        <v>1120</v>
      </c>
      <c r="H447" s="16">
        <v>3480</v>
      </c>
      <c r="I447" s="17" t="s">
        <v>105</v>
      </c>
      <c r="J447" s="18">
        <v>216000</v>
      </c>
      <c r="K447" s="19">
        <v>216000</v>
      </c>
      <c r="L447" s="19">
        <v>0</v>
      </c>
      <c r="M447" s="19">
        <v>0</v>
      </c>
      <c r="N447" s="19">
        <v>216000</v>
      </c>
      <c r="O447" s="19">
        <v>0</v>
      </c>
      <c r="P447" s="19">
        <v>44752.52</v>
      </c>
      <c r="Q447" s="19">
        <v>0</v>
      </c>
      <c r="R447" s="19">
        <v>0</v>
      </c>
      <c r="S447" s="19">
        <v>0</v>
      </c>
      <c r="T447" s="19">
        <v>9247.48</v>
      </c>
      <c r="U447" s="19">
        <v>171247.48</v>
      </c>
      <c r="V447" s="19">
        <v>0</v>
      </c>
      <c r="W447" s="19">
        <v>171247.48</v>
      </c>
      <c r="X447" s="20">
        <f t="shared" si="74"/>
        <v>0</v>
      </c>
      <c r="Y447" s="20">
        <f t="shared" si="77"/>
        <v>0</v>
      </c>
      <c r="Z447" s="20">
        <f t="shared" si="78"/>
        <v>0.20718759259259259</v>
      </c>
      <c r="AA447" s="21">
        <f t="shared" si="79"/>
        <v>0.20718759259259259</v>
      </c>
    </row>
    <row r="448" spans="1:27" ht="30" outlineLevel="2" x14ac:dyDescent="0.25">
      <c r="A448" s="15" t="s">
        <v>339</v>
      </c>
      <c r="B448" s="16" t="s">
        <v>32</v>
      </c>
      <c r="C448" s="16" t="s">
        <v>97</v>
      </c>
      <c r="D448" s="16" t="s">
        <v>104</v>
      </c>
      <c r="E448" s="16"/>
      <c r="F448" s="16" t="s">
        <v>35</v>
      </c>
      <c r="G448" s="16">
        <v>1120</v>
      </c>
      <c r="H448" s="16">
        <v>3480</v>
      </c>
      <c r="I448" s="17" t="s">
        <v>105</v>
      </c>
      <c r="J448" s="18">
        <v>15152630</v>
      </c>
      <c r="K448" s="19">
        <v>15152630</v>
      </c>
      <c r="L448" s="19">
        <v>0</v>
      </c>
      <c r="M448" s="19">
        <v>0</v>
      </c>
      <c r="N448" s="19">
        <v>15152630</v>
      </c>
      <c r="O448" s="19">
        <v>0</v>
      </c>
      <c r="P448" s="19">
        <v>0</v>
      </c>
      <c r="Q448" s="19">
        <v>0</v>
      </c>
      <c r="R448" s="19">
        <v>0</v>
      </c>
      <c r="S448" s="19">
        <v>0</v>
      </c>
      <c r="T448" s="19">
        <v>0</v>
      </c>
      <c r="U448" s="19">
        <v>15152630</v>
      </c>
      <c r="V448" s="19">
        <v>0</v>
      </c>
      <c r="W448" s="19">
        <v>15152630</v>
      </c>
      <c r="X448" s="20">
        <f t="shared" si="74"/>
        <v>0</v>
      </c>
      <c r="Y448" s="20">
        <f t="shared" si="77"/>
        <v>0</v>
      </c>
      <c r="Z448" s="20">
        <f t="shared" si="78"/>
        <v>0</v>
      </c>
      <c r="AA448" s="21">
        <f t="shared" si="79"/>
        <v>0</v>
      </c>
    </row>
    <row r="449" spans="1:27" ht="30" outlineLevel="2" x14ac:dyDescent="0.25">
      <c r="A449" s="15" t="s">
        <v>347</v>
      </c>
      <c r="B449" s="16" t="s">
        <v>32</v>
      </c>
      <c r="C449" s="16" t="s">
        <v>97</v>
      </c>
      <c r="D449" s="16" t="s">
        <v>104</v>
      </c>
      <c r="E449" s="16"/>
      <c r="F449" s="16" t="s">
        <v>35</v>
      </c>
      <c r="G449" s="16">
        <v>1120</v>
      </c>
      <c r="H449" s="16">
        <v>3460</v>
      </c>
      <c r="I449" s="17" t="s">
        <v>105</v>
      </c>
      <c r="J449" s="18">
        <v>1629450</v>
      </c>
      <c r="K449" s="19">
        <v>1629450</v>
      </c>
      <c r="L449" s="19">
        <v>0</v>
      </c>
      <c r="M449" s="19">
        <v>0</v>
      </c>
      <c r="N449" s="19">
        <v>1629450</v>
      </c>
      <c r="O449" s="19">
        <v>0</v>
      </c>
      <c r="P449" s="19">
        <v>0</v>
      </c>
      <c r="Q449" s="19">
        <v>0</v>
      </c>
      <c r="R449" s="19">
        <v>0</v>
      </c>
      <c r="S449" s="19">
        <v>0</v>
      </c>
      <c r="T449" s="19">
        <v>1629450</v>
      </c>
      <c r="U449" s="19">
        <v>1629450</v>
      </c>
      <c r="V449" s="19">
        <v>0</v>
      </c>
      <c r="W449" s="19">
        <v>1629450</v>
      </c>
      <c r="X449" s="20">
        <f t="shared" ref="X449:X512" si="92">R449/K449</f>
        <v>0</v>
      </c>
      <c r="Y449" s="20">
        <f t="shared" si="77"/>
        <v>0</v>
      </c>
      <c r="Z449" s="20">
        <f t="shared" si="78"/>
        <v>0</v>
      </c>
      <c r="AA449" s="21">
        <f t="shared" si="79"/>
        <v>0</v>
      </c>
    </row>
    <row r="450" spans="1:27" outlineLevel="1" x14ac:dyDescent="0.25">
      <c r="A450" s="22"/>
      <c r="B450" s="23"/>
      <c r="C450" s="23"/>
      <c r="D450" s="23" t="s">
        <v>563</v>
      </c>
      <c r="E450" s="23"/>
      <c r="F450" s="23"/>
      <c r="G450" s="23"/>
      <c r="H450" s="23"/>
      <c r="I450" s="24"/>
      <c r="J450" s="25">
        <f t="shared" ref="J450:W450" si="93">SUBTOTAL(9,J440:J449)</f>
        <v>46768101</v>
      </c>
      <c r="K450" s="26">
        <f t="shared" si="93"/>
        <v>46768101</v>
      </c>
      <c r="L450" s="26">
        <f t="shared" si="93"/>
        <v>0</v>
      </c>
      <c r="M450" s="26">
        <f t="shared" si="93"/>
        <v>0</v>
      </c>
      <c r="N450" s="26">
        <f t="shared" si="93"/>
        <v>46768101</v>
      </c>
      <c r="O450" s="26">
        <f t="shared" si="93"/>
        <v>0</v>
      </c>
      <c r="P450" s="26">
        <f t="shared" si="93"/>
        <v>16292699.34</v>
      </c>
      <c r="Q450" s="26">
        <f t="shared" si="93"/>
        <v>0</v>
      </c>
      <c r="R450" s="26">
        <f t="shared" si="93"/>
        <v>0</v>
      </c>
      <c r="S450" s="26">
        <f t="shared" si="93"/>
        <v>0</v>
      </c>
      <c r="T450" s="26">
        <f t="shared" si="93"/>
        <v>-5355644.34</v>
      </c>
      <c r="U450" s="26">
        <f t="shared" si="93"/>
        <v>30475401.66</v>
      </c>
      <c r="V450" s="26">
        <f t="shared" si="93"/>
        <v>0</v>
      </c>
      <c r="W450" s="26">
        <f t="shared" si="93"/>
        <v>30475401.66</v>
      </c>
      <c r="X450" s="27">
        <f t="shared" si="92"/>
        <v>0</v>
      </c>
      <c r="Y450" s="27">
        <f t="shared" si="77"/>
        <v>0</v>
      </c>
      <c r="Z450" s="27">
        <f t="shared" si="78"/>
        <v>0.34837205256634218</v>
      </c>
      <c r="AA450" s="28">
        <f t="shared" si="79"/>
        <v>0.34837205256634218</v>
      </c>
    </row>
    <row r="451" spans="1:27" outlineLevel="2" x14ac:dyDescent="0.25">
      <c r="A451" s="15" t="s">
        <v>196</v>
      </c>
      <c r="B451" s="16" t="s">
        <v>32</v>
      </c>
      <c r="C451" s="16" t="s">
        <v>97</v>
      </c>
      <c r="D451" s="16" t="s">
        <v>244</v>
      </c>
      <c r="E451" s="16"/>
      <c r="F451" s="16" t="s">
        <v>35</v>
      </c>
      <c r="G451" s="16">
        <v>1120</v>
      </c>
      <c r="H451" s="16">
        <v>3480</v>
      </c>
      <c r="I451" s="17" t="s">
        <v>245</v>
      </c>
      <c r="J451" s="18">
        <v>1130000</v>
      </c>
      <c r="K451" s="19">
        <v>1130000</v>
      </c>
      <c r="L451" s="19">
        <v>0</v>
      </c>
      <c r="M451" s="19">
        <v>0</v>
      </c>
      <c r="N451" s="19">
        <v>1130000</v>
      </c>
      <c r="O451" s="19">
        <v>0</v>
      </c>
      <c r="P451" s="19">
        <v>0</v>
      </c>
      <c r="Q451" s="19">
        <v>0</v>
      </c>
      <c r="R451" s="19">
        <v>0</v>
      </c>
      <c r="S451" s="19">
        <v>0</v>
      </c>
      <c r="T451" s="19">
        <v>1130000</v>
      </c>
      <c r="U451" s="19">
        <v>1130000</v>
      </c>
      <c r="V451" s="19">
        <v>0</v>
      </c>
      <c r="W451" s="19">
        <v>1130000</v>
      </c>
      <c r="X451" s="20">
        <f t="shared" si="92"/>
        <v>0</v>
      </c>
      <c r="Y451" s="20">
        <f t="shared" si="77"/>
        <v>0</v>
      </c>
      <c r="Z451" s="20">
        <f t="shared" si="78"/>
        <v>0</v>
      </c>
      <c r="AA451" s="21">
        <f t="shared" si="79"/>
        <v>0</v>
      </c>
    </row>
    <row r="452" spans="1:27" outlineLevel="1" x14ac:dyDescent="0.25">
      <c r="A452" s="22"/>
      <c r="B452" s="23"/>
      <c r="C452" s="23"/>
      <c r="D452" s="23" t="s">
        <v>564</v>
      </c>
      <c r="E452" s="23"/>
      <c r="F452" s="23"/>
      <c r="G452" s="23"/>
      <c r="H452" s="23"/>
      <c r="I452" s="24"/>
      <c r="J452" s="25">
        <f t="shared" ref="J452:W452" si="94">SUBTOTAL(9,J451:J451)</f>
        <v>1130000</v>
      </c>
      <c r="K452" s="26">
        <f t="shared" si="94"/>
        <v>1130000</v>
      </c>
      <c r="L452" s="26">
        <f t="shared" si="94"/>
        <v>0</v>
      </c>
      <c r="M452" s="26">
        <f t="shared" si="94"/>
        <v>0</v>
      </c>
      <c r="N452" s="26">
        <f t="shared" si="94"/>
        <v>1130000</v>
      </c>
      <c r="O452" s="26">
        <f t="shared" si="94"/>
        <v>0</v>
      </c>
      <c r="P452" s="26">
        <f t="shared" si="94"/>
        <v>0</v>
      </c>
      <c r="Q452" s="26">
        <f t="shared" si="94"/>
        <v>0</v>
      </c>
      <c r="R452" s="26">
        <f t="shared" si="94"/>
        <v>0</v>
      </c>
      <c r="S452" s="26">
        <f t="shared" si="94"/>
        <v>0</v>
      </c>
      <c r="T452" s="26">
        <f t="shared" si="94"/>
        <v>1130000</v>
      </c>
      <c r="U452" s="26">
        <f t="shared" si="94"/>
        <v>1130000</v>
      </c>
      <c r="V452" s="26">
        <f t="shared" si="94"/>
        <v>0</v>
      </c>
      <c r="W452" s="26">
        <f t="shared" si="94"/>
        <v>1130000</v>
      </c>
      <c r="X452" s="27">
        <f t="shared" si="92"/>
        <v>0</v>
      </c>
      <c r="Y452" s="27">
        <f t="shared" si="77"/>
        <v>0</v>
      </c>
      <c r="Z452" s="27">
        <f t="shared" si="78"/>
        <v>0</v>
      </c>
      <c r="AA452" s="28">
        <f t="shared" si="79"/>
        <v>0</v>
      </c>
    </row>
    <row r="453" spans="1:27" outlineLevel="2" x14ac:dyDescent="0.25">
      <c r="A453" s="15" t="s">
        <v>196</v>
      </c>
      <c r="B453" s="16" t="s">
        <v>32</v>
      </c>
      <c r="C453" s="16" t="s">
        <v>97</v>
      </c>
      <c r="D453" s="16" t="s">
        <v>246</v>
      </c>
      <c r="E453" s="16"/>
      <c r="F453" s="16" t="s">
        <v>35</v>
      </c>
      <c r="G453" s="16">
        <v>1120</v>
      </c>
      <c r="H453" s="16">
        <v>3480</v>
      </c>
      <c r="I453" s="17" t="s">
        <v>247</v>
      </c>
      <c r="J453" s="18">
        <v>1241025</v>
      </c>
      <c r="K453" s="19">
        <v>1241025</v>
      </c>
      <c r="L453" s="19">
        <v>0</v>
      </c>
      <c r="M453" s="19">
        <v>0</v>
      </c>
      <c r="N453" s="19">
        <v>1241025</v>
      </c>
      <c r="O453" s="19">
        <v>0</v>
      </c>
      <c r="P453" s="19">
        <v>0</v>
      </c>
      <c r="Q453" s="19">
        <v>0</v>
      </c>
      <c r="R453" s="19">
        <v>0</v>
      </c>
      <c r="S453" s="19">
        <v>0</v>
      </c>
      <c r="T453" s="19">
        <v>1241025</v>
      </c>
      <c r="U453" s="19">
        <v>1241025</v>
      </c>
      <c r="V453" s="19">
        <v>0</v>
      </c>
      <c r="W453" s="19">
        <v>1241025</v>
      </c>
      <c r="X453" s="20">
        <f t="shared" si="92"/>
        <v>0</v>
      </c>
      <c r="Y453" s="20">
        <f t="shared" si="77"/>
        <v>0</v>
      </c>
      <c r="Z453" s="20">
        <f t="shared" si="78"/>
        <v>0</v>
      </c>
      <c r="AA453" s="21">
        <f t="shared" si="79"/>
        <v>0</v>
      </c>
    </row>
    <row r="454" spans="1:27" outlineLevel="2" x14ac:dyDescent="0.25">
      <c r="A454" s="15" t="s">
        <v>332</v>
      </c>
      <c r="B454" s="16" t="s">
        <v>32</v>
      </c>
      <c r="C454" s="16" t="s">
        <v>97</v>
      </c>
      <c r="D454" s="16" t="s">
        <v>246</v>
      </c>
      <c r="E454" s="16"/>
      <c r="F454" s="16" t="s">
        <v>35</v>
      </c>
      <c r="G454" s="16">
        <v>1120</v>
      </c>
      <c r="H454" s="16">
        <v>3480</v>
      </c>
      <c r="I454" s="17" t="s">
        <v>247</v>
      </c>
      <c r="J454" s="18">
        <v>53650</v>
      </c>
      <c r="K454" s="19">
        <v>53650</v>
      </c>
      <c r="L454" s="19">
        <v>0</v>
      </c>
      <c r="M454" s="19">
        <v>0</v>
      </c>
      <c r="N454" s="19">
        <v>53650</v>
      </c>
      <c r="O454" s="19">
        <v>0</v>
      </c>
      <c r="P454" s="19">
        <v>0</v>
      </c>
      <c r="Q454" s="19">
        <v>0</v>
      </c>
      <c r="R454" s="19">
        <v>0</v>
      </c>
      <c r="S454" s="19">
        <v>0</v>
      </c>
      <c r="T454" s="19">
        <v>13413</v>
      </c>
      <c r="U454" s="19">
        <v>53650</v>
      </c>
      <c r="V454" s="19">
        <v>0</v>
      </c>
      <c r="W454" s="19">
        <v>53650</v>
      </c>
      <c r="X454" s="20">
        <f t="shared" si="92"/>
        <v>0</v>
      </c>
      <c r="Y454" s="20">
        <f t="shared" si="77"/>
        <v>0</v>
      </c>
      <c r="Z454" s="20">
        <f t="shared" si="78"/>
        <v>0</v>
      </c>
      <c r="AA454" s="21">
        <f t="shared" si="79"/>
        <v>0</v>
      </c>
    </row>
    <row r="455" spans="1:27" outlineLevel="2" x14ac:dyDescent="0.25">
      <c r="A455" s="15" t="s">
        <v>339</v>
      </c>
      <c r="B455" s="16" t="s">
        <v>32</v>
      </c>
      <c r="C455" s="16" t="s">
        <v>97</v>
      </c>
      <c r="D455" s="16" t="s">
        <v>246</v>
      </c>
      <c r="E455" s="16"/>
      <c r="F455" s="16" t="s">
        <v>35</v>
      </c>
      <c r="G455" s="16">
        <v>1120</v>
      </c>
      <c r="H455" s="16">
        <v>3480</v>
      </c>
      <c r="I455" s="17" t="s">
        <v>247</v>
      </c>
      <c r="J455" s="18">
        <v>1450370</v>
      </c>
      <c r="K455" s="19">
        <v>1450370</v>
      </c>
      <c r="L455" s="19">
        <v>0</v>
      </c>
      <c r="M455" s="19">
        <v>0</v>
      </c>
      <c r="N455" s="19">
        <v>1450370</v>
      </c>
      <c r="O455" s="19">
        <v>1202447</v>
      </c>
      <c r="P455" s="19">
        <v>0</v>
      </c>
      <c r="Q455" s="19">
        <v>0</v>
      </c>
      <c r="R455" s="19">
        <v>0</v>
      </c>
      <c r="S455" s="19">
        <v>0</v>
      </c>
      <c r="T455" s="19">
        <v>149418</v>
      </c>
      <c r="U455" s="19">
        <v>247923</v>
      </c>
      <c r="V455" s="19">
        <v>0</v>
      </c>
      <c r="W455" s="19">
        <v>247923</v>
      </c>
      <c r="X455" s="20">
        <f t="shared" si="92"/>
        <v>0</v>
      </c>
      <c r="Y455" s="20">
        <f t="shared" si="77"/>
        <v>0</v>
      </c>
      <c r="Z455" s="20">
        <f t="shared" si="78"/>
        <v>0.8290622392906638</v>
      </c>
      <c r="AA455" s="21">
        <f t="shared" si="79"/>
        <v>0.8290622392906638</v>
      </c>
    </row>
    <row r="456" spans="1:27" outlineLevel="1" x14ac:dyDescent="0.25">
      <c r="A456" s="22"/>
      <c r="B456" s="23"/>
      <c r="C456" s="23"/>
      <c r="D456" s="23" t="s">
        <v>565</v>
      </c>
      <c r="E456" s="23"/>
      <c r="F456" s="23"/>
      <c r="G456" s="23"/>
      <c r="H456" s="23"/>
      <c r="I456" s="24"/>
      <c r="J456" s="25">
        <f t="shared" ref="J456:W456" si="95">SUBTOTAL(9,J453:J455)</f>
        <v>2745045</v>
      </c>
      <c r="K456" s="26">
        <f t="shared" si="95"/>
        <v>2745045</v>
      </c>
      <c r="L456" s="26">
        <f t="shared" si="95"/>
        <v>0</v>
      </c>
      <c r="M456" s="26">
        <f t="shared" si="95"/>
        <v>0</v>
      </c>
      <c r="N456" s="26">
        <f t="shared" si="95"/>
        <v>2745045</v>
      </c>
      <c r="O456" s="26">
        <f t="shared" si="95"/>
        <v>1202447</v>
      </c>
      <c r="P456" s="26">
        <f t="shared" si="95"/>
        <v>0</v>
      </c>
      <c r="Q456" s="26">
        <f t="shared" si="95"/>
        <v>0</v>
      </c>
      <c r="R456" s="26">
        <f t="shared" si="95"/>
        <v>0</v>
      </c>
      <c r="S456" s="26">
        <f t="shared" si="95"/>
        <v>0</v>
      </c>
      <c r="T456" s="26">
        <f t="shared" si="95"/>
        <v>1403856</v>
      </c>
      <c r="U456" s="26">
        <f t="shared" si="95"/>
        <v>1542598</v>
      </c>
      <c r="V456" s="26">
        <f t="shared" si="95"/>
        <v>0</v>
      </c>
      <c r="W456" s="26">
        <f t="shared" si="95"/>
        <v>1542598</v>
      </c>
      <c r="X456" s="27">
        <f t="shared" si="92"/>
        <v>0</v>
      </c>
      <c r="Y456" s="27">
        <f t="shared" si="77"/>
        <v>0</v>
      </c>
      <c r="Z456" s="27">
        <f t="shared" si="78"/>
        <v>0.43804272789699256</v>
      </c>
      <c r="AA456" s="28">
        <f t="shared" si="79"/>
        <v>0.43804272789699256</v>
      </c>
    </row>
    <row r="457" spans="1:27" ht="45" outlineLevel="2" x14ac:dyDescent="0.25">
      <c r="A457" s="15" t="s">
        <v>196</v>
      </c>
      <c r="B457" s="16" t="s">
        <v>32</v>
      </c>
      <c r="C457" s="16" t="s">
        <v>97</v>
      </c>
      <c r="D457" s="16" t="s">
        <v>248</v>
      </c>
      <c r="E457" s="16"/>
      <c r="F457" s="16" t="s">
        <v>35</v>
      </c>
      <c r="G457" s="16">
        <v>1120</v>
      </c>
      <c r="H457" s="16">
        <v>3480</v>
      </c>
      <c r="I457" s="17" t="s">
        <v>249</v>
      </c>
      <c r="J457" s="18">
        <v>1695040</v>
      </c>
      <c r="K457" s="19">
        <v>1695040</v>
      </c>
      <c r="L457" s="19">
        <v>0</v>
      </c>
      <c r="M457" s="19">
        <v>0</v>
      </c>
      <c r="N457" s="19">
        <v>1695040</v>
      </c>
      <c r="O457" s="19">
        <v>0</v>
      </c>
      <c r="P457" s="19">
        <v>0</v>
      </c>
      <c r="Q457" s="19">
        <v>0</v>
      </c>
      <c r="R457" s="19">
        <v>0</v>
      </c>
      <c r="S457" s="19">
        <v>0</v>
      </c>
      <c r="T457" s="19">
        <v>1695040</v>
      </c>
      <c r="U457" s="19">
        <v>1695040</v>
      </c>
      <c r="V457" s="19">
        <v>0</v>
      </c>
      <c r="W457" s="19">
        <v>1695040</v>
      </c>
      <c r="X457" s="20">
        <f t="shared" si="92"/>
        <v>0</v>
      </c>
      <c r="Y457" s="20">
        <f t="shared" si="77"/>
        <v>0</v>
      </c>
      <c r="Z457" s="20">
        <f t="shared" si="78"/>
        <v>0</v>
      </c>
      <c r="AA457" s="21">
        <f t="shared" si="79"/>
        <v>0</v>
      </c>
    </row>
    <row r="458" spans="1:27" ht="45" outlineLevel="2" x14ac:dyDescent="0.25">
      <c r="A458" s="15" t="s">
        <v>339</v>
      </c>
      <c r="B458" s="16" t="s">
        <v>32</v>
      </c>
      <c r="C458" s="16" t="s">
        <v>97</v>
      </c>
      <c r="D458" s="16" t="s">
        <v>248</v>
      </c>
      <c r="E458" s="16"/>
      <c r="F458" s="16" t="s">
        <v>35</v>
      </c>
      <c r="G458" s="16">
        <v>1120</v>
      </c>
      <c r="H458" s="16">
        <v>3480</v>
      </c>
      <c r="I458" s="17" t="s">
        <v>249</v>
      </c>
      <c r="J458" s="18">
        <v>1582410</v>
      </c>
      <c r="K458" s="19">
        <v>1582410</v>
      </c>
      <c r="L458" s="19">
        <v>0</v>
      </c>
      <c r="M458" s="19">
        <v>0</v>
      </c>
      <c r="N458" s="19">
        <v>1582410</v>
      </c>
      <c r="O458" s="19">
        <v>0</v>
      </c>
      <c r="P458" s="19">
        <v>0</v>
      </c>
      <c r="Q458" s="19">
        <v>0</v>
      </c>
      <c r="R458" s="19">
        <v>0</v>
      </c>
      <c r="S458" s="19">
        <v>0</v>
      </c>
      <c r="T458" s="19">
        <v>1208850</v>
      </c>
      <c r="U458" s="19">
        <v>1582410</v>
      </c>
      <c r="V458" s="19">
        <v>0</v>
      </c>
      <c r="W458" s="19">
        <v>1582410</v>
      </c>
      <c r="X458" s="20">
        <f t="shared" si="92"/>
        <v>0</v>
      </c>
      <c r="Y458" s="20">
        <f t="shared" ref="Y458:Y521" si="96">R458/N458</f>
        <v>0</v>
      </c>
      <c r="Z458" s="20">
        <f t="shared" ref="Z458:Z521" si="97">(O458+P458+Q458)/N458</f>
        <v>0</v>
      </c>
      <c r="AA458" s="21">
        <f t="shared" ref="AA458:AA521" si="98">Y458+Z458</f>
        <v>0</v>
      </c>
    </row>
    <row r="459" spans="1:27" outlineLevel="1" x14ac:dyDescent="0.25">
      <c r="A459" s="22"/>
      <c r="B459" s="23"/>
      <c r="C459" s="23"/>
      <c r="D459" s="23" t="s">
        <v>566</v>
      </c>
      <c r="E459" s="23"/>
      <c r="F459" s="23"/>
      <c r="G459" s="23"/>
      <c r="H459" s="23"/>
      <c r="I459" s="24"/>
      <c r="J459" s="25">
        <f t="shared" ref="J459:W459" si="99">SUBTOTAL(9,J457:J458)</f>
        <v>3277450</v>
      </c>
      <c r="K459" s="26">
        <f t="shared" si="99"/>
        <v>3277450</v>
      </c>
      <c r="L459" s="26">
        <f t="shared" si="99"/>
        <v>0</v>
      </c>
      <c r="M459" s="26">
        <f t="shared" si="99"/>
        <v>0</v>
      </c>
      <c r="N459" s="26">
        <f t="shared" si="99"/>
        <v>3277450</v>
      </c>
      <c r="O459" s="26">
        <f t="shared" si="99"/>
        <v>0</v>
      </c>
      <c r="P459" s="26">
        <f t="shared" si="99"/>
        <v>0</v>
      </c>
      <c r="Q459" s="26">
        <f t="shared" si="99"/>
        <v>0</v>
      </c>
      <c r="R459" s="26">
        <f t="shared" si="99"/>
        <v>0</v>
      </c>
      <c r="S459" s="26">
        <f t="shared" si="99"/>
        <v>0</v>
      </c>
      <c r="T459" s="26">
        <f t="shared" si="99"/>
        <v>2903890</v>
      </c>
      <c r="U459" s="26">
        <f t="shared" si="99"/>
        <v>3277450</v>
      </c>
      <c r="V459" s="26">
        <f t="shared" si="99"/>
        <v>0</v>
      </c>
      <c r="W459" s="26">
        <f t="shared" si="99"/>
        <v>3277450</v>
      </c>
      <c r="X459" s="27">
        <f t="shared" si="92"/>
        <v>0</v>
      </c>
      <c r="Y459" s="27">
        <f t="shared" si="96"/>
        <v>0</v>
      </c>
      <c r="Z459" s="27">
        <f t="shared" si="97"/>
        <v>0</v>
      </c>
      <c r="AA459" s="28">
        <f t="shared" si="98"/>
        <v>0</v>
      </c>
    </row>
    <row r="460" spans="1:27" outlineLevel="2" x14ac:dyDescent="0.25">
      <c r="A460" s="15" t="s">
        <v>31</v>
      </c>
      <c r="B460" s="16" t="s">
        <v>32</v>
      </c>
      <c r="C460" s="16" t="s">
        <v>97</v>
      </c>
      <c r="D460" s="16" t="s">
        <v>106</v>
      </c>
      <c r="E460" s="16"/>
      <c r="F460" s="16" t="s">
        <v>35</v>
      </c>
      <c r="G460" s="16">
        <v>1120</v>
      </c>
      <c r="H460" s="16">
        <v>3480</v>
      </c>
      <c r="I460" s="17" t="s">
        <v>107</v>
      </c>
      <c r="J460" s="18">
        <v>114631</v>
      </c>
      <c r="K460" s="19">
        <v>114631</v>
      </c>
      <c r="L460" s="19">
        <v>0</v>
      </c>
      <c r="M460" s="19">
        <v>0</v>
      </c>
      <c r="N460" s="19">
        <v>114631</v>
      </c>
      <c r="O460" s="19">
        <v>0</v>
      </c>
      <c r="P460" s="19">
        <v>0</v>
      </c>
      <c r="Q460" s="19">
        <v>0</v>
      </c>
      <c r="R460" s="19">
        <v>0</v>
      </c>
      <c r="S460" s="19">
        <v>0</v>
      </c>
      <c r="T460" s="19">
        <v>0</v>
      </c>
      <c r="U460" s="19">
        <v>114631</v>
      </c>
      <c r="V460" s="19">
        <v>0</v>
      </c>
      <c r="W460" s="19">
        <v>114631</v>
      </c>
      <c r="X460" s="20">
        <f t="shared" si="92"/>
        <v>0</v>
      </c>
      <c r="Y460" s="20">
        <f t="shared" si="96"/>
        <v>0</v>
      </c>
      <c r="Z460" s="20">
        <f t="shared" si="97"/>
        <v>0</v>
      </c>
      <c r="AA460" s="21">
        <f t="shared" si="98"/>
        <v>0</v>
      </c>
    </row>
    <row r="461" spans="1:27" outlineLevel="2" x14ac:dyDescent="0.25">
      <c r="A461" s="15" t="s">
        <v>196</v>
      </c>
      <c r="B461" s="16" t="s">
        <v>32</v>
      </c>
      <c r="C461" s="16" t="s">
        <v>97</v>
      </c>
      <c r="D461" s="16" t="s">
        <v>106</v>
      </c>
      <c r="E461" s="16"/>
      <c r="F461" s="16" t="s">
        <v>35</v>
      </c>
      <c r="G461" s="16">
        <v>1120</v>
      </c>
      <c r="H461" s="16">
        <v>3480</v>
      </c>
      <c r="I461" s="17" t="s">
        <v>107</v>
      </c>
      <c r="J461" s="18">
        <v>3650173</v>
      </c>
      <c r="K461" s="19">
        <v>3650173</v>
      </c>
      <c r="L461" s="19">
        <v>0</v>
      </c>
      <c r="M461" s="19">
        <v>0</v>
      </c>
      <c r="N461" s="19">
        <v>3650173</v>
      </c>
      <c r="O461" s="19">
        <v>0</v>
      </c>
      <c r="P461" s="19">
        <v>662855.63</v>
      </c>
      <c r="Q461" s="19">
        <v>0</v>
      </c>
      <c r="R461" s="19">
        <v>0</v>
      </c>
      <c r="S461" s="19">
        <v>0</v>
      </c>
      <c r="T461" s="19">
        <v>2848073.37</v>
      </c>
      <c r="U461" s="19">
        <v>2987317.37</v>
      </c>
      <c r="V461" s="19">
        <v>0</v>
      </c>
      <c r="W461" s="19">
        <v>2987317.37</v>
      </c>
      <c r="X461" s="20">
        <f t="shared" si="92"/>
        <v>0</v>
      </c>
      <c r="Y461" s="20">
        <f t="shared" si="96"/>
        <v>0</v>
      </c>
      <c r="Z461" s="20">
        <f t="shared" si="97"/>
        <v>0.18159567505430566</v>
      </c>
      <c r="AA461" s="21">
        <f t="shared" si="98"/>
        <v>0.18159567505430566</v>
      </c>
    </row>
    <row r="462" spans="1:27" outlineLevel="2" x14ac:dyDescent="0.25">
      <c r="A462" s="15" t="s">
        <v>270</v>
      </c>
      <c r="B462" s="16" t="s">
        <v>300</v>
      </c>
      <c r="C462" s="16" t="s">
        <v>97</v>
      </c>
      <c r="D462" s="16" t="s">
        <v>106</v>
      </c>
      <c r="E462" s="16"/>
      <c r="F462" s="16" t="s">
        <v>35</v>
      </c>
      <c r="G462" s="16">
        <v>1120</v>
      </c>
      <c r="H462" s="16">
        <v>3480</v>
      </c>
      <c r="I462" s="17" t="s">
        <v>107</v>
      </c>
      <c r="J462" s="18">
        <v>53670</v>
      </c>
      <c r="K462" s="19">
        <v>53670</v>
      </c>
      <c r="L462" s="19">
        <v>0</v>
      </c>
      <c r="M462" s="19">
        <v>0</v>
      </c>
      <c r="N462" s="19">
        <v>53670</v>
      </c>
      <c r="O462" s="19">
        <v>0</v>
      </c>
      <c r="P462" s="19">
        <v>0</v>
      </c>
      <c r="Q462" s="19">
        <v>0</v>
      </c>
      <c r="R462" s="19">
        <v>0</v>
      </c>
      <c r="S462" s="19">
        <v>0</v>
      </c>
      <c r="T462" s="19">
        <v>13415</v>
      </c>
      <c r="U462" s="19">
        <v>53670</v>
      </c>
      <c r="V462" s="19">
        <v>0</v>
      </c>
      <c r="W462" s="19">
        <v>53670</v>
      </c>
      <c r="X462" s="20">
        <f t="shared" si="92"/>
        <v>0</v>
      </c>
      <c r="Y462" s="20">
        <f t="shared" si="96"/>
        <v>0</v>
      </c>
      <c r="Z462" s="20">
        <f t="shared" si="97"/>
        <v>0</v>
      </c>
      <c r="AA462" s="21">
        <f t="shared" si="98"/>
        <v>0</v>
      </c>
    </row>
    <row r="463" spans="1:27" outlineLevel="2" x14ac:dyDescent="0.25">
      <c r="A463" s="15" t="s">
        <v>339</v>
      </c>
      <c r="B463" s="16" t="s">
        <v>32</v>
      </c>
      <c r="C463" s="16" t="s">
        <v>97</v>
      </c>
      <c r="D463" s="16" t="s">
        <v>106</v>
      </c>
      <c r="E463" s="16"/>
      <c r="F463" s="16" t="s">
        <v>35</v>
      </c>
      <c r="G463" s="16">
        <v>1120</v>
      </c>
      <c r="H463" s="16">
        <v>3480</v>
      </c>
      <c r="I463" s="17" t="s">
        <v>107</v>
      </c>
      <c r="J463" s="18">
        <v>6193748</v>
      </c>
      <c r="K463" s="19">
        <v>6193748</v>
      </c>
      <c r="L463" s="19"/>
      <c r="M463" s="19">
        <v>-1307550</v>
      </c>
      <c r="N463" s="19">
        <v>4886198</v>
      </c>
      <c r="O463" s="19">
        <v>0</v>
      </c>
      <c r="P463" s="19">
        <v>0</v>
      </c>
      <c r="Q463" s="19">
        <v>0</v>
      </c>
      <c r="R463" s="19">
        <v>0</v>
      </c>
      <c r="S463" s="19">
        <v>0</v>
      </c>
      <c r="T463" s="19">
        <v>1804882</v>
      </c>
      <c r="U463" s="19">
        <v>6193748</v>
      </c>
      <c r="V463" s="19">
        <v>0</v>
      </c>
      <c r="W463" s="19">
        <v>4886198</v>
      </c>
      <c r="X463" s="20">
        <f t="shared" si="92"/>
        <v>0</v>
      </c>
      <c r="Y463" s="20">
        <f t="shared" si="96"/>
        <v>0</v>
      </c>
      <c r="Z463" s="20">
        <f t="shared" si="97"/>
        <v>0</v>
      </c>
      <c r="AA463" s="21">
        <f t="shared" si="98"/>
        <v>0</v>
      </c>
    </row>
    <row r="464" spans="1:27" outlineLevel="1" x14ac:dyDescent="0.25">
      <c r="A464" s="22"/>
      <c r="B464" s="23"/>
      <c r="C464" s="23"/>
      <c r="D464" s="23" t="s">
        <v>567</v>
      </c>
      <c r="E464" s="23"/>
      <c r="F464" s="23"/>
      <c r="G464" s="23"/>
      <c r="H464" s="23"/>
      <c r="I464" s="24"/>
      <c r="J464" s="25">
        <f t="shared" ref="J464:W464" si="100">SUBTOTAL(9,J460:J463)</f>
        <v>10012222</v>
      </c>
      <c r="K464" s="26">
        <f t="shared" si="100"/>
        <v>10012222</v>
      </c>
      <c r="L464" s="26">
        <f t="shared" si="100"/>
        <v>0</v>
      </c>
      <c r="M464" s="26">
        <f t="shared" si="100"/>
        <v>-1307550</v>
      </c>
      <c r="N464" s="26">
        <f t="shared" si="100"/>
        <v>8704672</v>
      </c>
      <c r="O464" s="26">
        <f t="shared" si="100"/>
        <v>0</v>
      </c>
      <c r="P464" s="26">
        <f t="shared" si="100"/>
        <v>662855.63</v>
      </c>
      <c r="Q464" s="26">
        <f t="shared" si="100"/>
        <v>0</v>
      </c>
      <c r="R464" s="26">
        <f t="shared" si="100"/>
        <v>0</v>
      </c>
      <c r="S464" s="26">
        <f t="shared" si="100"/>
        <v>0</v>
      </c>
      <c r="T464" s="26">
        <f t="shared" si="100"/>
        <v>4666370.37</v>
      </c>
      <c r="U464" s="26">
        <f t="shared" si="100"/>
        <v>9349366.370000001</v>
      </c>
      <c r="V464" s="26">
        <f t="shared" si="100"/>
        <v>0</v>
      </c>
      <c r="W464" s="26">
        <f t="shared" si="100"/>
        <v>8041816.3700000001</v>
      </c>
      <c r="X464" s="27">
        <f t="shared" si="92"/>
        <v>0</v>
      </c>
      <c r="Y464" s="27">
        <f t="shared" si="96"/>
        <v>0</v>
      </c>
      <c r="Z464" s="27">
        <f t="shared" si="97"/>
        <v>7.614940919083453E-2</v>
      </c>
      <c r="AA464" s="28">
        <f t="shared" si="98"/>
        <v>7.614940919083453E-2</v>
      </c>
    </row>
    <row r="465" spans="1:27" outlineLevel="2" x14ac:dyDescent="0.25">
      <c r="A465" s="15" t="s">
        <v>31</v>
      </c>
      <c r="B465" s="16" t="s">
        <v>32</v>
      </c>
      <c r="C465" s="16" t="s">
        <v>97</v>
      </c>
      <c r="D465" s="16" t="s">
        <v>108</v>
      </c>
      <c r="E465" s="16"/>
      <c r="F465" s="16" t="s">
        <v>35</v>
      </c>
      <c r="G465" s="16">
        <v>1120</v>
      </c>
      <c r="H465" s="16">
        <v>3480</v>
      </c>
      <c r="I465" s="17" t="s">
        <v>109</v>
      </c>
      <c r="J465" s="18">
        <v>454260</v>
      </c>
      <c r="K465" s="19">
        <v>454260</v>
      </c>
      <c r="L465" s="19">
        <v>0</v>
      </c>
      <c r="M465" s="19">
        <v>0</v>
      </c>
      <c r="N465" s="19">
        <v>454260</v>
      </c>
      <c r="O465" s="19">
        <v>0</v>
      </c>
      <c r="P465" s="19">
        <v>0</v>
      </c>
      <c r="Q465" s="19">
        <v>0</v>
      </c>
      <c r="R465" s="19">
        <v>0</v>
      </c>
      <c r="S465" s="19">
        <v>0</v>
      </c>
      <c r="T465" s="19">
        <v>0</v>
      </c>
      <c r="U465" s="19">
        <v>454260</v>
      </c>
      <c r="V465" s="19">
        <v>0</v>
      </c>
      <c r="W465" s="19">
        <v>454260</v>
      </c>
      <c r="X465" s="20">
        <f t="shared" si="92"/>
        <v>0</v>
      </c>
      <c r="Y465" s="20">
        <f t="shared" si="96"/>
        <v>0</v>
      </c>
      <c r="Z465" s="20">
        <f t="shared" si="97"/>
        <v>0</v>
      </c>
      <c r="AA465" s="21">
        <f t="shared" si="98"/>
        <v>0</v>
      </c>
    </row>
    <row r="466" spans="1:27" outlineLevel="2" x14ac:dyDescent="0.25">
      <c r="A466" s="15" t="s">
        <v>196</v>
      </c>
      <c r="B466" s="16" t="s">
        <v>32</v>
      </c>
      <c r="C466" s="16" t="s">
        <v>97</v>
      </c>
      <c r="D466" s="16" t="s">
        <v>108</v>
      </c>
      <c r="E466" s="16"/>
      <c r="F466" s="16" t="s">
        <v>35</v>
      </c>
      <c r="G466" s="16">
        <v>1120</v>
      </c>
      <c r="H466" s="16">
        <v>3480</v>
      </c>
      <c r="I466" s="17" t="s">
        <v>109</v>
      </c>
      <c r="J466" s="18">
        <v>48883655</v>
      </c>
      <c r="K466" s="19">
        <v>48883655</v>
      </c>
      <c r="L466" s="19">
        <v>0</v>
      </c>
      <c r="M466" s="19">
        <v>0</v>
      </c>
      <c r="N466" s="19">
        <v>48883655</v>
      </c>
      <c r="O466" s="19">
        <v>0</v>
      </c>
      <c r="P466" s="19">
        <v>8214168.3300000001</v>
      </c>
      <c r="Q466" s="19">
        <v>0</v>
      </c>
      <c r="R466" s="19">
        <v>0</v>
      </c>
      <c r="S466" s="19">
        <v>0</v>
      </c>
      <c r="T466" s="19">
        <v>39669486.670000002</v>
      </c>
      <c r="U466" s="19">
        <v>40669486.670000002</v>
      </c>
      <c r="V466" s="19">
        <v>0</v>
      </c>
      <c r="W466" s="19">
        <v>40669486.670000002</v>
      </c>
      <c r="X466" s="20">
        <f t="shared" si="92"/>
        <v>0</v>
      </c>
      <c r="Y466" s="20">
        <f t="shared" si="96"/>
        <v>0</v>
      </c>
      <c r="Z466" s="20">
        <f t="shared" si="97"/>
        <v>0.16803506877707897</v>
      </c>
      <c r="AA466" s="21">
        <f t="shared" si="98"/>
        <v>0.16803506877707897</v>
      </c>
    </row>
    <row r="467" spans="1:27" outlineLevel="2" x14ac:dyDescent="0.25">
      <c r="A467" s="15" t="s">
        <v>339</v>
      </c>
      <c r="B467" s="16" t="s">
        <v>32</v>
      </c>
      <c r="C467" s="16" t="s">
        <v>97</v>
      </c>
      <c r="D467" s="16" t="s">
        <v>108</v>
      </c>
      <c r="E467" s="16"/>
      <c r="F467" s="16" t="s">
        <v>35</v>
      </c>
      <c r="G467" s="16">
        <v>1120</v>
      </c>
      <c r="H467" s="16">
        <v>3480</v>
      </c>
      <c r="I467" s="17" t="s">
        <v>109</v>
      </c>
      <c r="J467" s="18">
        <v>346625</v>
      </c>
      <c r="K467" s="19">
        <v>346625</v>
      </c>
      <c r="L467" s="19">
        <v>0</v>
      </c>
      <c r="M467" s="19">
        <v>0</v>
      </c>
      <c r="N467" s="19">
        <v>346625</v>
      </c>
      <c r="O467" s="19">
        <v>0</v>
      </c>
      <c r="P467" s="19">
        <v>0</v>
      </c>
      <c r="Q467" s="19">
        <v>0</v>
      </c>
      <c r="R467" s="19">
        <v>0</v>
      </c>
      <c r="S467" s="19">
        <v>0</v>
      </c>
      <c r="T467" s="19">
        <v>14625</v>
      </c>
      <c r="U467" s="19">
        <v>346625</v>
      </c>
      <c r="V467" s="19">
        <v>0</v>
      </c>
      <c r="W467" s="19">
        <v>346625</v>
      </c>
      <c r="X467" s="20">
        <f t="shared" si="92"/>
        <v>0</v>
      </c>
      <c r="Y467" s="20">
        <f t="shared" si="96"/>
        <v>0</v>
      </c>
      <c r="Z467" s="20">
        <f t="shared" si="97"/>
        <v>0</v>
      </c>
      <c r="AA467" s="21">
        <f t="shared" si="98"/>
        <v>0</v>
      </c>
    </row>
    <row r="468" spans="1:27" outlineLevel="1" x14ac:dyDescent="0.25">
      <c r="A468" s="22"/>
      <c r="B468" s="23"/>
      <c r="C468" s="23"/>
      <c r="D468" s="23" t="s">
        <v>568</v>
      </c>
      <c r="E468" s="23"/>
      <c r="F468" s="23"/>
      <c r="G468" s="23"/>
      <c r="H468" s="23"/>
      <c r="I468" s="24"/>
      <c r="J468" s="25">
        <f t="shared" ref="J468:W468" si="101">SUBTOTAL(9,J465:J467)</f>
        <v>49684540</v>
      </c>
      <c r="K468" s="26">
        <f t="shared" si="101"/>
        <v>49684540</v>
      </c>
      <c r="L468" s="26">
        <f t="shared" si="101"/>
        <v>0</v>
      </c>
      <c r="M468" s="26">
        <f t="shared" si="101"/>
        <v>0</v>
      </c>
      <c r="N468" s="26">
        <f t="shared" si="101"/>
        <v>49684540</v>
      </c>
      <c r="O468" s="26">
        <f t="shared" si="101"/>
        <v>0</v>
      </c>
      <c r="P468" s="26">
        <f t="shared" si="101"/>
        <v>8214168.3300000001</v>
      </c>
      <c r="Q468" s="26">
        <f t="shared" si="101"/>
        <v>0</v>
      </c>
      <c r="R468" s="26">
        <f t="shared" si="101"/>
        <v>0</v>
      </c>
      <c r="S468" s="26">
        <f t="shared" si="101"/>
        <v>0</v>
      </c>
      <c r="T468" s="26">
        <f t="shared" si="101"/>
        <v>39684111.670000002</v>
      </c>
      <c r="U468" s="26">
        <f t="shared" si="101"/>
        <v>41470371.670000002</v>
      </c>
      <c r="V468" s="26">
        <f t="shared" si="101"/>
        <v>0</v>
      </c>
      <c r="W468" s="26">
        <f t="shared" si="101"/>
        <v>41470371.670000002</v>
      </c>
      <c r="X468" s="27">
        <f t="shared" si="92"/>
        <v>0</v>
      </c>
      <c r="Y468" s="27">
        <f t="shared" si="96"/>
        <v>0</v>
      </c>
      <c r="Z468" s="27">
        <f t="shared" si="97"/>
        <v>0.16532644420175774</v>
      </c>
      <c r="AA468" s="28">
        <f t="shared" si="98"/>
        <v>0.16532644420175774</v>
      </c>
    </row>
    <row r="469" spans="1:27" ht="30" outlineLevel="2" x14ac:dyDescent="0.25">
      <c r="A469" s="15" t="s">
        <v>31</v>
      </c>
      <c r="B469" s="16" t="s">
        <v>32</v>
      </c>
      <c r="C469" s="16" t="s">
        <v>97</v>
      </c>
      <c r="D469" s="16" t="s">
        <v>110</v>
      </c>
      <c r="E469" s="16"/>
      <c r="F469" s="16" t="s">
        <v>35</v>
      </c>
      <c r="G469" s="16">
        <v>1120</v>
      </c>
      <c r="H469" s="16">
        <v>3480</v>
      </c>
      <c r="I469" s="17" t="s">
        <v>111</v>
      </c>
      <c r="J469" s="18">
        <v>8073118</v>
      </c>
      <c r="K469" s="19">
        <v>8073118</v>
      </c>
      <c r="L469" s="19">
        <v>0</v>
      </c>
      <c r="M469" s="19">
        <v>0</v>
      </c>
      <c r="N469" s="19">
        <v>8073118</v>
      </c>
      <c r="O469" s="19">
        <v>0</v>
      </c>
      <c r="P469" s="19">
        <v>0</v>
      </c>
      <c r="Q469" s="19">
        <v>534777.5</v>
      </c>
      <c r="R469" s="19">
        <v>0</v>
      </c>
      <c r="S469" s="19">
        <v>0</v>
      </c>
      <c r="T469" s="19">
        <v>7393967.5</v>
      </c>
      <c r="U469" s="19">
        <v>7538340.5</v>
      </c>
      <c r="V469" s="19">
        <v>0</v>
      </c>
      <c r="W469" s="19">
        <v>7538340.5</v>
      </c>
      <c r="X469" s="20">
        <f t="shared" si="92"/>
        <v>0</v>
      </c>
      <c r="Y469" s="20">
        <f t="shared" si="96"/>
        <v>0</v>
      </c>
      <c r="Z469" s="20">
        <f t="shared" si="97"/>
        <v>6.6241754424994165E-2</v>
      </c>
      <c r="AA469" s="21">
        <f t="shared" si="98"/>
        <v>6.6241754424994165E-2</v>
      </c>
    </row>
    <row r="470" spans="1:27" ht="30" outlineLevel="2" x14ac:dyDescent="0.25">
      <c r="A470" s="15" t="s">
        <v>196</v>
      </c>
      <c r="B470" s="16" t="s">
        <v>32</v>
      </c>
      <c r="C470" s="16" t="s">
        <v>97</v>
      </c>
      <c r="D470" s="16" t="s">
        <v>110</v>
      </c>
      <c r="E470" s="16"/>
      <c r="F470" s="16" t="s">
        <v>35</v>
      </c>
      <c r="G470" s="16">
        <v>1120</v>
      </c>
      <c r="H470" s="16">
        <v>3480</v>
      </c>
      <c r="I470" s="17" t="s">
        <v>111</v>
      </c>
      <c r="J470" s="18">
        <v>16340105</v>
      </c>
      <c r="K470" s="19">
        <v>16340105</v>
      </c>
      <c r="L470" s="19">
        <v>0</v>
      </c>
      <c r="M470" s="19">
        <v>0</v>
      </c>
      <c r="N470" s="19">
        <v>16340105</v>
      </c>
      <c r="O470" s="19">
        <v>0</v>
      </c>
      <c r="P470" s="19">
        <v>2528706.11</v>
      </c>
      <c r="Q470" s="19">
        <v>0</v>
      </c>
      <c r="R470" s="19">
        <v>0</v>
      </c>
      <c r="S470" s="19">
        <v>0</v>
      </c>
      <c r="T470" s="19">
        <v>-2528706.11</v>
      </c>
      <c r="U470" s="19">
        <v>13811398.890000001</v>
      </c>
      <c r="V470" s="19">
        <v>0</v>
      </c>
      <c r="W470" s="19">
        <v>13811398.890000001</v>
      </c>
      <c r="X470" s="20">
        <f t="shared" si="92"/>
        <v>0</v>
      </c>
      <c r="Y470" s="20">
        <f t="shared" si="96"/>
        <v>0</v>
      </c>
      <c r="Z470" s="20">
        <f t="shared" si="97"/>
        <v>0.15475458144240811</v>
      </c>
      <c r="AA470" s="21">
        <f t="shared" si="98"/>
        <v>0.15475458144240811</v>
      </c>
    </row>
    <row r="471" spans="1:27" ht="30" outlineLevel="2" x14ac:dyDescent="0.25">
      <c r="A471" s="15" t="s">
        <v>270</v>
      </c>
      <c r="B471" s="16" t="s">
        <v>271</v>
      </c>
      <c r="C471" s="16" t="s">
        <v>97</v>
      </c>
      <c r="D471" s="16" t="s">
        <v>110</v>
      </c>
      <c r="E471" s="16"/>
      <c r="F471" s="16" t="s">
        <v>35</v>
      </c>
      <c r="G471" s="16">
        <v>1120</v>
      </c>
      <c r="H471" s="16">
        <v>3480</v>
      </c>
      <c r="I471" s="17" t="s">
        <v>111</v>
      </c>
      <c r="J471" s="18">
        <v>60243</v>
      </c>
      <c r="K471" s="19">
        <v>60243</v>
      </c>
      <c r="L471" s="19">
        <v>0</v>
      </c>
      <c r="M471" s="19">
        <v>0</v>
      </c>
      <c r="N471" s="19">
        <v>60243</v>
      </c>
      <c r="O471" s="19">
        <v>0</v>
      </c>
      <c r="P471" s="19">
        <v>0</v>
      </c>
      <c r="Q471" s="19">
        <v>0</v>
      </c>
      <c r="R471" s="19">
        <v>0</v>
      </c>
      <c r="S471" s="19">
        <v>0</v>
      </c>
      <c r="T471" s="19">
        <v>15060</v>
      </c>
      <c r="U471" s="19">
        <v>60243</v>
      </c>
      <c r="V471" s="19">
        <v>0</v>
      </c>
      <c r="W471" s="19">
        <v>60243</v>
      </c>
      <c r="X471" s="20">
        <f t="shared" si="92"/>
        <v>0</v>
      </c>
      <c r="Y471" s="20">
        <f t="shared" si="96"/>
        <v>0</v>
      </c>
      <c r="Z471" s="20">
        <f t="shared" si="97"/>
        <v>0</v>
      </c>
      <c r="AA471" s="21">
        <f t="shared" si="98"/>
        <v>0</v>
      </c>
    </row>
    <row r="472" spans="1:27" ht="30" outlineLevel="2" x14ac:dyDescent="0.25">
      <c r="A472" s="15" t="s">
        <v>270</v>
      </c>
      <c r="B472" s="16" t="s">
        <v>275</v>
      </c>
      <c r="C472" s="16" t="s">
        <v>97</v>
      </c>
      <c r="D472" s="16" t="s">
        <v>110</v>
      </c>
      <c r="E472" s="16"/>
      <c r="F472" s="16" t="s">
        <v>35</v>
      </c>
      <c r="G472" s="16">
        <v>1120</v>
      </c>
      <c r="H472" s="16">
        <v>3480</v>
      </c>
      <c r="I472" s="17" t="s">
        <v>111</v>
      </c>
      <c r="J472" s="18">
        <v>5790000</v>
      </c>
      <c r="K472" s="19">
        <v>5790000</v>
      </c>
      <c r="L472" s="19">
        <v>0</v>
      </c>
      <c r="M472" s="19">
        <v>0</v>
      </c>
      <c r="N472" s="19">
        <v>5790000</v>
      </c>
      <c r="O472" s="19">
        <v>0</v>
      </c>
      <c r="P472" s="19">
        <v>0</v>
      </c>
      <c r="Q472" s="19">
        <v>0</v>
      </c>
      <c r="R472" s="19">
        <v>0</v>
      </c>
      <c r="S472" s="19">
        <v>0</v>
      </c>
      <c r="T472" s="19">
        <v>5596216</v>
      </c>
      <c r="U472" s="19">
        <v>5790000</v>
      </c>
      <c r="V472" s="19">
        <v>0</v>
      </c>
      <c r="W472" s="19">
        <v>5790000</v>
      </c>
      <c r="X472" s="20">
        <f t="shared" si="92"/>
        <v>0</v>
      </c>
      <c r="Y472" s="20">
        <f t="shared" si="96"/>
        <v>0</v>
      </c>
      <c r="Z472" s="20">
        <f t="shared" si="97"/>
        <v>0</v>
      </c>
      <c r="AA472" s="21">
        <f t="shared" si="98"/>
        <v>0</v>
      </c>
    </row>
    <row r="473" spans="1:27" ht="30" outlineLevel="2" x14ac:dyDescent="0.25">
      <c r="A473" s="15" t="s">
        <v>270</v>
      </c>
      <c r="B473" s="16" t="s">
        <v>300</v>
      </c>
      <c r="C473" s="16" t="s">
        <v>97</v>
      </c>
      <c r="D473" s="16" t="s">
        <v>110</v>
      </c>
      <c r="E473" s="16"/>
      <c r="F473" s="16" t="s">
        <v>35</v>
      </c>
      <c r="G473" s="16">
        <v>1120</v>
      </c>
      <c r="H473" s="16">
        <v>3480</v>
      </c>
      <c r="I473" s="17" t="s">
        <v>111</v>
      </c>
      <c r="J473" s="18">
        <v>1502000</v>
      </c>
      <c r="K473" s="19">
        <v>1502000</v>
      </c>
      <c r="L473" s="19">
        <v>0</v>
      </c>
      <c r="M473" s="19">
        <v>0</v>
      </c>
      <c r="N473" s="19">
        <v>1502000</v>
      </c>
      <c r="O473" s="19">
        <v>0</v>
      </c>
      <c r="P473" s="19">
        <v>0</v>
      </c>
      <c r="Q473" s="19">
        <v>0</v>
      </c>
      <c r="R473" s="19">
        <v>0</v>
      </c>
      <c r="S473" s="19">
        <v>0</v>
      </c>
      <c r="T473" s="19">
        <v>375500</v>
      </c>
      <c r="U473" s="19">
        <v>1502000</v>
      </c>
      <c r="V473" s="19">
        <v>0</v>
      </c>
      <c r="W473" s="19">
        <v>1502000</v>
      </c>
      <c r="X473" s="20">
        <f t="shared" si="92"/>
        <v>0</v>
      </c>
      <c r="Y473" s="20">
        <f t="shared" si="96"/>
        <v>0</v>
      </c>
      <c r="Z473" s="20">
        <f t="shared" si="97"/>
        <v>0</v>
      </c>
      <c r="AA473" s="21">
        <f t="shared" si="98"/>
        <v>0</v>
      </c>
    </row>
    <row r="474" spans="1:27" ht="30" outlineLevel="2" x14ac:dyDescent="0.25">
      <c r="A474" s="15" t="s">
        <v>308</v>
      </c>
      <c r="B474" s="16" t="s">
        <v>32</v>
      </c>
      <c r="C474" s="16" t="s">
        <v>97</v>
      </c>
      <c r="D474" s="16" t="s">
        <v>110</v>
      </c>
      <c r="E474" s="16"/>
      <c r="F474" s="16" t="s">
        <v>35</v>
      </c>
      <c r="G474" s="16">
        <v>1120</v>
      </c>
      <c r="H474" s="16">
        <v>3480</v>
      </c>
      <c r="I474" s="17" t="s">
        <v>111</v>
      </c>
      <c r="J474" s="18">
        <v>987963</v>
      </c>
      <c r="K474" s="19">
        <v>987963</v>
      </c>
      <c r="L474" s="19">
        <v>0</v>
      </c>
      <c r="M474" s="19">
        <v>0</v>
      </c>
      <c r="N474" s="19">
        <v>987963</v>
      </c>
      <c r="O474" s="19">
        <v>0</v>
      </c>
      <c r="P474" s="19">
        <v>0</v>
      </c>
      <c r="Q474" s="19">
        <v>0</v>
      </c>
      <c r="R474" s="19">
        <v>0</v>
      </c>
      <c r="S474" s="19">
        <v>0</v>
      </c>
      <c r="T474" s="19">
        <v>0</v>
      </c>
      <c r="U474" s="19">
        <v>987963</v>
      </c>
      <c r="V474" s="19">
        <v>0</v>
      </c>
      <c r="W474" s="19">
        <v>987963</v>
      </c>
      <c r="X474" s="20">
        <f t="shared" si="92"/>
        <v>0</v>
      </c>
      <c r="Y474" s="20">
        <f t="shared" si="96"/>
        <v>0</v>
      </c>
      <c r="Z474" s="20">
        <f t="shared" si="97"/>
        <v>0</v>
      </c>
      <c r="AA474" s="21">
        <f t="shared" si="98"/>
        <v>0</v>
      </c>
    </row>
    <row r="475" spans="1:27" ht="30" outlineLevel="2" x14ac:dyDescent="0.25">
      <c r="A475" s="15" t="s">
        <v>317</v>
      </c>
      <c r="B475" s="16" t="s">
        <v>32</v>
      </c>
      <c r="C475" s="16" t="s">
        <v>97</v>
      </c>
      <c r="D475" s="16" t="s">
        <v>110</v>
      </c>
      <c r="E475" s="16"/>
      <c r="F475" s="16" t="s">
        <v>35</v>
      </c>
      <c r="G475" s="16">
        <v>1120</v>
      </c>
      <c r="H475" s="16">
        <v>3480</v>
      </c>
      <c r="I475" s="17" t="s">
        <v>111</v>
      </c>
      <c r="J475" s="18">
        <v>3820348</v>
      </c>
      <c r="K475" s="19">
        <v>3820348</v>
      </c>
      <c r="L475" s="19">
        <v>0</v>
      </c>
      <c r="M475" s="19">
        <v>0</v>
      </c>
      <c r="N475" s="19">
        <v>3820348</v>
      </c>
      <c r="O475" s="19">
        <v>0</v>
      </c>
      <c r="P475" s="19">
        <v>0</v>
      </c>
      <c r="Q475" s="19">
        <v>0</v>
      </c>
      <c r="R475" s="19">
        <v>0</v>
      </c>
      <c r="S475" s="19">
        <v>0</v>
      </c>
      <c r="T475" s="19">
        <v>955087</v>
      </c>
      <c r="U475" s="19">
        <v>3820348</v>
      </c>
      <c r="V475" s="19">
        <v>0</v>
      </c>
      <c r="W475" s="19">
        <v>3820348</v>
      </c>
      <c r="X475" s="20">
        <f t="shared" si="92"/>
        <v>0</v>
      </c>
      <c r="Y475" s="20">
        <f t="shared" si="96"/>
        <v>0</v>
      </c>
      <c r="Z475" s="20">
        <f t="shared" si="97"/>
        <v>0</v>
      </c>
      <c r="AA475" s="21">
        <f t="shared" si="98"/>
        <v>0</v>
      </c>
    </row>
    <row r="476" spans="1:27" ht="30" outlineLevel="2" x14ac:dyDescent="0.25">
      <c r="A476" s="15" t="s">
        <v>332</v>
      </c>
      <c r="B476" s="16" t="s">
        <v>32</v>
      </c>
      <c r="C476" s="16" t="s">
        <v>97</v>
      </c>
      <c r="D476" s="16" t="s">
        <v>110</v>
      </c>
      <c r="E476" s="16"/>
      <c r="F476" s="16" t="s">
        <v>35</v>
      </c>
      <c r="G476" s="16">
        <v>1120</v>
      </c>
      <c r="H476" s="16">
        <v>3480</v>
      </c>
      <c r="I476" s="17" t="s">
        <v>111</v>
      </c>
      <c r="J476" s="18">
        <v>2057845</v>
      </c>
      <c r="K476" s="19">
        <v>2057845</v>
      </c>
      <c r="L476" s="19">
        <v>0</v>
      </c>
      <c r="M476" s="19">
        <v>0</v>
      </c>
      <c r="N476" s="19">
        <v>2057845</v>
      </c>
      <c r="O476" s="19">
        <v>0</v>
      </c>
      <c r="P476" s="19">
        <v>0</v>
      </c>
      <c r="Q476" s="19">
        <v>0</v>
      </c>
      <c r="R476" s="19">
        <v>0</v>
      </c>
      <c r="S476" s="19">
        <v>0</v>
      </c>
      <c r="T476" s="19">
        <v>514461</v>
      </c>
      <c r="U476" s="19">
        <v>2057845</v>
      </c>
      <c r="V476" s="19">
        <v>0</v>
      </c>
      <c r="W476" s="19">
        <v>2057845</v>
      </c>
      <c r="X476" s="20">
        <f t="shared" si="92"/>
        <v>0</v>
      </c>
      <c r="Y476" s="20">
        <f t="shared" si="96"/>
        <v>0</v>
      </c>
      <c r="Z476" s="20">
        <f t="shared" si="97"/>
        <v>0</v>
      </c>
      <c r="AA476" s="21">
        <f t="shared" si="98"/>
        <v>0</v>
      </c>
    </row>
    <row r="477" spans="1:27" ht="30" outlineLevel="2" x14ac:dyDescent="0.25">
      <c r="A477" s="15" t="s">
        <v>339</v>
      </c>
      <c r="B477" s="16" t="s">
        <v>32</v>
      </c>
      <c r="C477" s="16" t="s">
        <v>97</v>
      </c>
      <c r="D477" s="16" t="s">
        <v>110</v>
      </c>
      <c r="E477" s="16"/>
      <c r="F477" s="16" t="s">
        <v>35</v>
      </c>
      <c r="G477" s="16">
        <v>1120</v>
      </c>
      <c r="H477" s="16">
        <v>3480</v>
      </c>
      <c r="I477" s="17" t="s">
        <v>111</v>
      </c>
      <c r="J477" s="18">
        <v>29022738</v>
      </c>
      <c r="K477" s="19">
        <v>29022738</v>
      </c>
      <c r="L477" s="19">
        <v>0</v>
      </c>
      <c r="M477" s="19">
        <v>0</v>
      </c>
      <c r="N477" s="19">
        <v>29022738</v>
      </c>
      <c r="O477" s="19">
        <v>0</v>
      </c>
      <c r="P477" s="19">
        <v>2091667.91</v>
      </c>
      <c r="Q477" s="19">
        <v>85432.56</v>
      </c>
      <c r="R477" s="19">
        <v>0</v>
      </c>
      <c r="S477" s="19">
        <v>0</v>
      </c>
      <c r="T477" s="19">
        <v>0.53</v>
      </c>
      <c r="U477" s="19">
        <v>26845637.530000001</v>
      </c>
      <c r="V477" s="19">
        <v>0</v>
      </c>
      <c r="W477" s="19">
        <v>26845637.530000001</v>
      </c>
      <c r="X477" s="20">
        <f t="shared" si="92"/>
        <v>0</v>
      </c>
      <c r="Y477" s="20">
        <f t="shared" si="96"/>
        <v>0</v>
      </c>
      <c r="Z477" s="20">
        <f t="shared" si="97"/>
        <v>7.501361415315122E-2</v>
      </c>
      <c r="AA477" s="21">
        <f t="shared" si="98"/>
        <v>7.501361415315122E-2</v>
      </c>
    </row>
    <row r="478" spans="1:27" ht="30" outlineLevel="2" x14ac:dyDescent="0.25">
      <c r="A478" s="15" t="s">
        <v>347</v>
      </c>
      <c r="B478" s="16" t="s">
        <v>32</v>
      </c>
      <c r="C478" s="16" t="s">
        <v>97</v>
      </c>
      <c r="D478" s="16" t="s">
        <v>110</v>
      </c>
      <c r="E478" s="16"/>
      <c r="F478" s="16" t="s">
        <v>35</v>
      </c>
      <c r="G478" s="16">
        <v>1120</v>
      </c>
      <c r="H478" s="16">
        <v>3460</v>
      </c>
      <c r="I478" s="17" t="s">
        <v>111</v>
      </c>
      <c r="J478" s="18">
        <v>411887</v>
      </c>
      <c r="K478" s="19">
        <v>411887</v>
      </c>
      <c r="L478" s="19">
        <v>0</v>
      </c>
      <c r="M478" s="19">
        <v>0</v>
      </c>
      <c r="N478" s="19">
        <v>411887</v>
      </c>
      <c r="O478" s="19">
        <v>0</v>
      </c>
      <c r="P478" s="19">
        <v>0</v>
      </c>
      <c r="Q478" s="19">
        <v>0</v>
      </c>
      <c r="R478" s="19">
        <v>0</v>
      </c>
      <c r="S478" s="19">
        <v>0</v>
      </c>
      <c r="T478" s="19">
        <v>411887</v>
      </c>
      <c r="U478" s="19">
        <v>411887</v>
      </c>
      <c r="V478" s="19">
        <v>0</v>
      </c>
      <c r="W478" s="19">
        <v>411887</v>
      </c>
      <c r="X478" s="20">
        <f t="shared" si="92"/>
        <v>0</v>
      </c>
      <c r="Y478" s="20">
        <f t="shared" si="96"/>
        <v>0</v>
      </c>
      <c r="Z478" s="20">
        <f t="shared" si="97"/>
        <v>0</v>
      </c>
      <c r="AA478" s="21">
        <f t="shared" si="98"/>
        <v>0</v>
      </c>
    </row>
    <row r="479" spans="1:27" outlineLevel="1" x14ac:dyDescent="0.25">
      <c r="A479" s="22"/>
      <c r="B479" s="23"/>
      <c r="C479" s="23"/>
      <c r="D479" s="23" t="s">
        <v>569</v>
      </c>
      <c r="E479" s="23"/>
      <c r="F479" s="23"/>
      <c r="G479" s="23"/>
      <c r="H479" s="23"/>
      <c r="I479" s="24"/>
      <c r="J479" s="25">
        <f t="shared" ref="J479:W479" si="102">SUBTOTAL(9,J469:J478)</f>
        <v>68066247</v>
      </c>
      <c r="K479" s="26">
        <f t="shared" si="102"/>
        <v>68066247</v>
      </c>
      <c r="L479" s="26">
        <f t="shared" si="102"/>
        <v>0</v>
      </c>
      <c r="M479" s="26">
        <f t="shared" si="102"/>
        <v>0</v>
      </c>
      <c r="N479" s="26">
        <f t="shared" si="102"/>
        <v>68066247</v>
      </c>
      <c r="O479" s="26">
        <f t="shared" si="102"/>
        <v>0</v>
      </c>
      <c r="P479" s="26">
        <f t="shared" si="102"/>
        <v>4620374.0199999996</v>
      </c>
      <c r="Q479" s="26">
        <f t="shared" si="102"/>
        <v>620210.06000000006</v>
      </c>
      <c r="R479" s="26">
        <f t="shared" si="102"/>
        <v>0</v>
      </c>
      <c r="S479" s="26">
        <f t="shared" si="102"/>
        <v>0</v>
      </c>
      <c r="T479" s="26">
        <f t="shared" si="102"/>
        <v>12733472.92</v>
      </c>
      <c r="U479" s="26">
        <f t="shared" si="102"/>
        <v>62825662.920000002</v>
      </c>
      <c r="V479" s="26">
        <f t="shared" si="102"/>
        <v>0</v>
      </c>
      <c r="W479" s="26">
        <f t="shared" si="102"/>
        <v>62825662.920000002</v>
      </c>
      <c r="X479" s="27">
        <f t="shared" si="92"/>
        <v>0</v>
      </c>
      <c r="Y479" s="27">
        <f t="shared" si="96"/>
        <v>0</v>
      </c>
      <c r="Z479" s="27">
        <f t="shared" si="97"/>
        <v>7.6992405354742124E-2</v>
      </c>
      <c r="AA479" s="28">
        <f t="shared" si="98"/>
        <v>7.6992405354742124E-2</v>
      </c>
    </row>
    <row r="480" spans="1:27" ht="30" outlineLevel="2" x14ac:dyDescent="0.25">
      <c r="A480" s="15" t="s">
        <v>196</v>
      </c>
      <c r="B480" s="16" t="s">
        <v>32</v>
      </c>
      <c r="C480" s="16" t="s">
        <v>97</v>
      </c>
      <c r="D480" s="16" t="s">
        <v>250</v>
      </c>
      <c r="E480" s="16"/>
      <c r="F480" s="16" t="s">
        <v>35</v>
      </c>
      <c r="G480" s="16">
        <v>1120</v>
      </c>
      <c r="H480" s="16">
        <v>3480</v>
      </c>
      <c r="I480" s="17" t="s">
        <v>251</v>
      </c>
      <c r="J480" s="18">
        <v>1331284</v>
      </c>
      <c r="K480" s="19">
        <v>1331284</v>
      </c>
      <c r="L480" s="19">
        <v>0</v>
      </c>
      <c r="M480" s="19">
        <v>0</v>
      </c>
      <c r="N480" s="19">
        <v>1331284</v>
      </c>
      <c r="O480" s="19">
        <v>0</v>
      </c>
      <c r="P480" s="19">
        <v>455383.23</v>
      </c>
      <c r="Q480" s="19">
        <v>360718.83</v>
      </c>
      <c r="R480" s="19">
        <v>0</v>
      </c>
      <c r="S480" s="19">
        <v>0</v>
      </c>
      <c r="T480" s="19">
        <v>515181.94</v>
      </c>
      <c r="U480" s="19">
        <v>515181.94</v>
      </c>
      <c r="V480" s="19">
        <v>0</v>
      </c>
      <c r="W480" s="19">
        <v>515181.94</v>
      </c>
      <c r="X480" s="20">
        <f t="shared" si="92"/>
        <v>0</v>
      </c>
      <c r="Y480" s="20">
        <f t="shared" si="96"/>
        <v>0</v>
      </c>
      <c r="Z480" s="20">
        <f t="shared" si="97"/>
        <v>0.61301875482616786</v>
      </c>
      <c r="AA480" s="21">
        <f t="shared" si="98"/>
        <v>0.61301875482616786</v>
      </c>
    </row>
    <row r="481" spans="1:27" ht="30" outlineLevel="2" x14ac:dyDescent="0.25">
      <c r="A481" s="15" t="s">
        <v>339</v>
      </c>
      <c r="B481" s="16" t="s">
        <v>32</v>
      </c>
      <c r="C481" s="16" t="s">
        <v>97</v>
      </c>
      <c r="D481" s="16" t="s">
        <v>250</v>
      </c>
      <c r="E481" s="16"/>
      <c r="F481" s="16" t="s">
        <v>35</v>
      </c>
      <c r="G481" s="16">
        <v>1120</v>
      </c>
      <c r="H481" s="16">
        <v>3480</v>
      </c>
      <c r="I481" s="17" t="s">
        <v>251</v>
      </c>
      <c r="J481" s="18">
        <v>1571258</v>
      </c>
      <c r="K481" s="19">
        <v>1571258</v>
      </c>
      <c r="L481" s="19">
        <v>0</v>
      </c>
      <c r="M481" s="19">
        <v>0</v>
      </c>
      <c r="N481" s="19">
        <v>1571258</v>
      </c>
      <c r="O481" s="19">
        <v>0</v>
      </c>
      <c r="P481" s="19">
        <v>0</v>
      </c>
      <c r="Q481" s="19">
        <v>0</v>
      </c>
      <c r="R481" s="19">
        <v>0</v>
      </c>
      <c r="S481" s="19">
        <v>0</v>
      </c>
      <c r="T481" s="19">
        <v>1571258</v>
      </c>
      <c r="U481" s="19">
        <v>1571258</v>
      </c>
      <c r="V481" s="19">
        <v>0</v>
      </c>
      <c r="W481" s="19">
        <v>1571258</v>
      </c>
      <c r="X481" s="20">
        <f t="shared" si="92"/>
        <v>0</v>
      </c>
      <c r="Y481" s="20">
        <f t="shared" si="96"/>
        <v>0</v>
      </c>
      <c r="Z481" s="20">
        <f t="shared" si="97"/>
        <v>0</v>
      </c>
      <c r="AA481" s="21">
        <f t="shared" si="98"/>
        <v>0</v>
      </c>
    </row>
    <row r="482" spans="1:27" outlineLevel="1" x14ac:dyDescent="0.25">
      <c r="A482" s="22"/>
      <c r="B482" s="23"/>
      <c r="C482" s="23"/>
      <c r="D482" s="23" t="s">
        <v>570</v>
      </c>
      <c r="E482" s="23"/>
      <c r="F482" s="23"/>
      <c r="G482" s="23"/>
      <c r="H482" s="23"/>
      <c r="I482" s="24"/>
      <c r="J482" s="25">
        <f t="shared" ref="J482:W482" si="103">SUBTOTAL(9,J480:J481)</f>
        <v>2902542</v>
      </c>
      <c r="K482" s="26">
        <f t="shared" si="103"/>
        <v>2902542</v>
      </c>
      <c r="L482" s="26">
        <f t="shared" si="103"/>
        <v>0</v>
      </c>
      <c r="M482" s="26">
        <f t="shared" si="103"/>
        <v>0</v>
      </c>
      <c r="N482" s="26">
        <f t="shared" si="103"/>
        <v>2902542</v>
      </c>
      <c r="O482" s="26">
        <f t="shared" si="103"/>
        <v>0</v>
      </c>
      <c r="P482" s="26">
        <f t="shared" si="103"/>
        <v>455383.23</v>
      </c>
      <c r="Q482" s="26">
        <f t="shared" si="103"/>
        <v>360718.83</v>
      </c>
      <c r="R482" s="26">
        <f t="shared" si="103"/>
        <v>0</v>
      </c>
      <c r="S482" s="26">
        <f t="shared" si="103"/>
        <v>0</v>
      </c>
      <c r="T482" s="26">
        <f t="shared" si="103"/>
        <v>2086439.94</v>
      </c>
      <c r="U482" s="26">
        <f t="shared" si="103"/>
        <v>2086439.94</v>
      </c>
      <c r="V482" s="26">
        <f t="shared" si="103"/>
        <v>0</v>
      </c>
      <c r="W482" s="26">
        <f t="shared" si="103"/>
        <v>2086439.94</v>
      </c>
      <c r="X482" s="27">
        <f t="shared" si="92"/>
        <v>0</v>
      </c>
      <c r="Y482" s="27">
        <f t="shared" si="96"/>
        <v>0</v>
      </c>
      <c r="Z482" s="27">
        <f t="shared" si="97"/>
        <v>0.28116804511355908</v>
      </c>
      <c r="AA482" s="28">
        <f t="shared" si="98"/>
        <v>0.28116804511355908</v>
      </c>
    </row>
    <row r="483" spans="1:27" ht="30" outlineLevel="2" x14ac:dyDescent="0.25">
      <c r="A483" s="15" t="s">
        <v>31</v>
      </c>
      <c r="B483" s="16" t="s">
        <v>32</v>
      </c>
      <c r="C483" s="16" t="s">
        <v>97</v>
      </c>
      <c r="D483" s="16" t="s">
        <v>112</v>
      </c>
      <c r="E483" s="16"/>
      <c r="F483" s="16" t="s">
        <v>35</v>
      </c>
      <c r="G483" s="16">
        <v>1120</v>
      </c>
      <c r="H483" s="16">
        <v>3480</v>
      </c>
      <c r="I483" s="17" t="s">
        <v>113</v>
      </c>
      <c r="J483" s="18">
        <v>15209851</v>
      </c>
      <c r="K483" s="19">
        <v>15209851</v>
      </c>
      <c r="L483" s="19">
        <v>0</v>
      </c>
      <c r="M483" s="19">
        <v>0</v>
      </c>
      <c r="N483" s="19">
        <v>15209851</v>
      </c>
      <c r="O483" s="19">
        <v>0</v>
      </c>
      <c r="P483" s="19">
        <v>0</v>
      </c>
      <c r="Q483" s="19">
        <v>0</v>
      </c>
      <c r="R483" s="19">
        <v>0</v>
      </c>
      <c r="S483" s="19">
        <v>0</v>
      </c>
      <c r="T483" s="19">
        <v>2623966</v>
      </c>
      <c r="U483" s="19">
        <v>15209851</v>
      </c>
      <c r="V483" s="19">
        <v>0</v>
      </c>
      <c r="W483" s="19">
        <v>15209851</v>
      </c>
      <c r="X483" s="20">
        <f t="shared" si="92"/>
        <v>0</v>
      </c>
      <c r="Y483" s="20">
        <f t="shared" si="96"/>
        <v>0</v>
      </c>
      <c r="Z483" s="20">
        <f t="shared" si="97"/>
        <v>0</v>
      </c>
      <c r="AA483" s="21">
        <f t="shared" si="98"/>
        <v>0</v>
      </c>
    </row>
    <row r="484" spans="1:27" ht="30" outlineLevel="2" x14ac:dyDescent="0.25">
      <c r="A484" s="15" t="s">
        <v>196</v>
      </c>
      <c r="B484" s="16" t="s">
        <v>32</v>
      </c>
      <c r="C484" s="16" t="s">
        <v>97</v>
      </c>
      <c r="D484" s="16" t="s">
        <v>112</v>
      </c>
      <c r="E484" s="16"/>
      <c r="F484" s="16" t="s">
        <v>35</v>
      </c>
      <c r="G484" s="16">
        <v>1120</v>
      </c>
      <c r="H484" s="16">
        <v>3480</v>
      </c>
      <c r="I484" s="17" t="s">
        <v>113</v>
      </c>
      <c r="J484" s="18">
        <v>20783584</v>
      </c>
      <c r="K484" s="19">
        <v>20783584</v>
      </c>
      <c r="L484" s="19"/>
      <c r="M484" s="19">
        <v>175000</v>
      </c>
      <c r="N484" s="19">
        <v>20958584</v>
      </c>
      <c r="O484" s="19">
        <v>0</v>
      </c>
      <c r="P484" s="19">
        <v>3910537.17</v>
      </c>
      <c r="Q484" s="19">
        <v>0</v>
      </c>
      <c r="R484" s="19">
        <v>0</v>
      </c>
      <c r="S484" s="19">
        <v>0</v>
      </c>
      <c r="T484" s="19">
        <v>-3910537.17</v>
      </c>
      <c r="U484" s="19">
        <v>16873046.829999998</v>
      </c>
      <c r="V484" s="19">
        <v>0</v>
      </c>
      <c r="W484" s="19">
        <v>17048046.829999998</v>
      </c>
      <c r="X484" s="20">
        <f t="shared" si="92"/>
        <v>0</v>
      </c>
      <c r="Y484" s="20">
        <f t="shared" si="96"/>
        <v>0</v>
      </c>
      <c r="Z484" s="20">
        <f t="shared" si="97"/>
        <v>0.18658403497106485</v>
      </c>
      <c r="AA484" s="21">
        <f t="shared" si="98"/>
        <v>0.18658403497106485</v>
      </c>
    </row>
    <row r="485" spans="1:27" ht="30" outlineLevel="2" x14ac:dyDescent="0.25">
      <c r="A485" s="15" t="s">
        <v>270</v>
      </c>
      <c r="B485" s="16" t="s">
        <v>271</v>
      </c>
      <c r="C485" s="16" t="s">
        <v>97</v>
      </c>
      <c r="D485" s="16" t="s">
        <v>112</v>
      </c>
      <c r="E485" s="16"/>
      <c r="F485" s="16" t="s">
        <v>35</v>
      </c>
      <c r="G485" s="16">
        <v>1120</v>
      </c>
      <c r="H485" s="16">
        <v>3480</v>
      </c>
      <c r="I485" s="17" t="s">
        <v>113</v>
      </c>
      <c r="J485" s="18">
        <v>300000</v>
      </c>
      <c r="K485" s="19">
        <v>300000</v>
      </c>
      <c r="L485" s="19">
        <v>0</v>
      </c>
      <c r="M485" s="19">
        <v>0</v>
      </c>
      <c r="N485" s="19">
        <v>300000</v>
      </c>
      <c r="O485" s="19">
        <v>0</v>
      </c>
      <c r="P485" s="19">
        <v>0</v>
      </c>
      <c r="Q485" s="19">
        <v>0</v>
      </c>
      <c r="R485" s="19">
        <v>0</v>
      </c>
      <c r="S485" s="19">
        <v>0</v>
      </c>
      <c r="T485" s="19">
        <v>75000</v>
      </c>
      <c r="U485" s="19">
        <v>300000</v>
      </c>
      <c r="V485" s="19">
        <v>0</v>
      </c>
      <c r="W485" s="19">
        <v>300000</v>
      </c>
      <c r="X485" s="20">
        <f t="shared" si="92"/>
        <v>0</v>
      </c>
      <c r="Y485" s="20">
        <f t="shared" si="96"/>
        <v>0</v>
      </c>
      <c r="Z485" s="20">
        <f t="shared" si="97"/>
        <v>0</v>
      </c>
      <c r="AA485" s="21">
        <f t="shared" si="98"/>
        <v>0</v>
      </c>
    </row>
    <row r="486" spans="1:27" ht="30" outlineLevel="2" x14ac:dyDescent="0.25">
      <c r="A486" s="15" t="s">
        <v>270</v>
      </c>
      <c r="B486" s="16" t="s">
        <v>275</v>
      </c>
      <c r="C486" s="16" t="s">
        <v>97</v>
      </c>
      <c r="D486" s="16" t="s">
        <v>112</v>
      </c>
      <c r="E486" s="16"/>
      <c r="F486" s="16" t="s">
        <v>35</v>
      </c>
      <c r="G486" s="16">
        <v>1120</v>
      </c>
      <c r="H486" s="16">
        <v>3480</v>
      </c>
      <c r="I486" s="17" t="s">
        <v>113</v>
      </c>
      <c r="J486" s="18">
        <v>60000000</v>
      </c>
      <c r="K486" s="19">
        <v>60000000</v>
      </c>
      <c r="L486" s="19">
        <v>0</v>
      </c>
      <c r="M486" s="19">
        <v>0</v>
      </c>
      <c r="N486" s="19">
        <v>60000000</v>
      </c>
      <c r="O486" s="19">
        <v>43006598.799999997</v>
      </c>
      <c r="P486" s="19">
        <v>0</v>
      </c>
      <c r="Q486" s="19">
        <v>0</v>
      </c>
      <c r="R486" s="19">
        <v>0</v>
      </c>
      <c r="S486" s="19">
        <v>0</v>
      </c>
      <c r="T486" s="19">
        <v>16993401.199999999</v>
      </c>
      <c r="U486" s="19">
        <v>16993401.199999999</v>
      </c>
      <c r="V486" s="19">
        <v>0</v>
      </c>
      <c r="W486" s="19">
        <v>16993401.200000003</v>
      </c>
      <c r="X486" s="20">
        <f t="shared" si="92"/>
        <v>0</v>
      </c>
      <c r="Y486" s="20">
        <f t="shared" si="96"/>
        <v>0</v>
      </c>
      <c r="Z486" s="20">
        <f t="shared" si="97"/>
        <v>0.71677664666666663</v>
      </c>
      <c r="AA486" s="21">
        <f t="shared" si="98"/>
        <v>0.71677664666666663</v>
      </c>
    </row>
    <row r="487" spans="1:27" ht="30" outlineLevel="2" x14ac:dyDescent="0.25">
      <c r="A487" s="15" t="s">
        <v>270</v>
      </c>
      <c r="B487" s="16" t="s">
        <v>300</v>
      </c>
      <c r="C487" s="16" t="s">
        <v>97</v>
      </c>
      <c r="D487" s="16" t="s">
        <v>112</v>
      </c>
      <c r="E487" s="16"/>
      <c r="F487" s="16" t="s">
        <v>35</v>
      </c>
      <c r="G487" s="16">
        <v>1120</v>
      </c>
      <c r="H487" s="16">
        <v>3480</v>
      </c>
      <c r="I487" s="17" t="s">
        <v>113</v>
      </c>
      <c r="J487" s="18">
        <v>280000</v>
      </c>
      <c r="K487" s="19">
        <v>280000</v>
      </c>
      <c r="L487" s="19">
        <v>0</v>
      </c>
      <c r="M487" s="19">
        <v>0</v>
      </c>
      <c r="N487" s="19">
        <v>280000</v>
      </c>
      <c r="O487" s="19">
        <v>0</v>
      </c>
      <c r="P487" s="19">
        <v>0</v>
      </c>
      <c r="Q487" s="19">
        <v>0</v>
      </c>
      <c r="R487" s="19">
        <v>0</v>
      </c>
      <c r="S487" s="19">
        <v>0</v>
      </c>
      <c r="T487" s="19">
        <v>70000</v>
      </c>
      <c r="U487" s="19">
        <v>280000</v>
      </c>
      <c r="V487" s="19">
        <v>0</v>
      </c>
      <c r="W487" s="19">
        <v>280000</v>
      </c>
      <c r="X487" s="20">
        <f t="shared" si="92"/>
        <v>0</v>
      </c>
      <c r="Y487" s="20">
        <f t="shared" si="96"/>
        <v>0</v>
      </c>
      <c r="Z487" s="20">
        <f t="shared" si="97"/>
        <v>0</v>
      </c>
      <c r="AA487" s="21">
        <f t="shared" si="98"/>
        <v>0</v>
      </c>
    </row>
    <row r="488" spans="1:27" ht="30" outlineLevel="2" x14ac:dyDescent="0.25">
      <c r="A488" s="15" t="s">
        <v>308</v>
      </c>
      <c r="B488" s="16" t="s">
        <v>32</v>
      </c>
      <c r="C488" s="16" t="s">
        <v>97</v>
      </c>
      <c r="D488" s="16" t="s">
        <v>112</v>
      </c>
      <c r="E488" s="16"/>
      <c r="F488" s="16" t="s">
        <v>35</v>
      </c>
      <c r="G488" s="16">
        <v>1120</v>
      </c>
      <c r="H488" s="16">
        <v>3480</v>
      </c>
      <c r="I488" s="17" t="s">
        <v>113</v>
      </c>
      <c r="J488" s="18">
        <v>2267860</v>
      </c>
      <c r="K488" s="19">
        <v>2267860</v>
      </c>
      <c r="L488" s="19">
        <v>0</v>
      </c>
      <c r="M488" s="19">
        <v>0</v>
      </c>
      <c r="N488" s="19">
        <v>2267860</v>
      </c>
      <c r="O488" s="19">
        <v>1121246</v>
      </c>
      <c r="P488" s="19">
        <v>17507.05</v>
      </c>
      <c r="Q488" s="19">
        <v>0</v>
      </c>
      <c r="R488" s="19">
        <v>0</v>
      </c>
      <c r="S488" s="19">
        <v>0</v>
      </c>
      <c r="T488" s="19">
        <v>0</v>
      </c>
      <c r="U488" s="19">
        <v>1129106.95</v>
      </c>
      <c r="V488" s="19">
        <v>0</v>
      </c>
      <c r="W488" s="19">
        <v>1129106.95</v>
      </c>
      <c r="X488" s="20">
        <f t="shared" si="92"/>
        <v>0</v>
      </c>
      <c r="Y488" s="20">
        <f t="shared" si="96"/>
        <v>0</v>
      </c>
      <c r="Z488" s="20">
        <f t="shared" si="97"/>
        <v>0.50212669653329578</v>
      </c>
      <c r="AA488" s="21">
        <f t="shared" si="98"/>
        <v>0.50212669653329578</v>
      </c>
    </row>
    <row r="489" spans="1:27" ht="30" outlineLevel="2" x14ac:dyDescent="0.25">
      <c r="A489" s="15" t="s">
        <v>317</v>
      </c>
      <c r="B489" s="16" t="s">
        <v>32</v>
      </c>
      <c r="C489" s="16" t="s">
        <v>97</v>
      </c>
      <c r="D489" s="16" t="s">
        <v>112</v>
      </c>
      <c r="E489" s="16"/>
      <c r="F489" s="16" t="s">
        <v>35</v>
      </c>
      <c r="G489" s="16">
        <v>1120</v>
      </c>
      <c r="H489" s="16">
        <v>3480</v>
      </c>
      <c r="I489" s="17" t="s">
        <v>113</v>
      </c>
      <c r="J489" s="18">
        <v>1158704</v>
      </c>
      <c r="K489" s="19">
        <v>1158704</v>
      </c>
      <c r="L489" s="19">
        <v>0</v>
      </c>
      <c r="M489" s="19">
        <v>0</v>
      </c>
      <c r="N489" s="19">
        <v>1158704</v>
      </c>
      <c r="O489" s="19">
        <v>0</v>
      </c>
      <c r="P489" s="19">
        <v>0</v>
      </c>
      <c r="Q489" s="19">
        <v>0</v>
      </c>
      <c r="R489" s="19">
        <v>0</v>
      </c>
      <c r="S489" s="19">
        <v>0</v>
      </c>
      <c r="T489" s="19">
        <v>289676</v>
      </c>
      <c r="U489" s="19">
        <v>1158704</v>
      </c>
      <c r="V489" s="19">
        <v>0</v>
      </c>
      <c r="W489" s="19">
        <v>1158704</v>
      </c>
      <c r="X489" s="20">
        <f t="shared" si="92"/>
        <v>0</v>
      </c>
      <c r="Y489" s="20">
        <f t="shared" si="96"/>
        <v>0</v>
      </c>
      <c r="Z489" s="20">
        <f t="shared" si="97"/>
        <v>0</v>
      </c>
      <c r="AA489" s="21">
        <f t="shared" si="98"/>
        <v>0</v>
      </c>
    </row>
    <row r="490" spans="1:27" ht="30" outlineLevel="2" x14ac:dyDescent="0.25">
      <c r="A490" s="15" t="s">
        <v>332</v>
      </c>
      <c r="B490" s="16" t="s">
        <v>32</v>
      </c>
      <c r="C490" s="16" t="s">
        <v>97</v>
      </c>
      <c r="D490" s="16" t="s">
        <v>112</v>
      </c>
      <c r="E490" s="16"/>
      <c r="F490" s="16" t="s">
        <v>35</v>
      </c>
      <c r="G490" s="16">
        <v>1120</v>
      </c>
      <c r="H490" s="16">
        <v>3480</v>
      </c>
      <c r="I490" s="17" t="s">
        <v>113</v>
      </c>
      <c r="J490" s="18">
        <v>9081742</v>
      </c>
      <c r="K490" s="19">
        <v>9081742</v>
      </c>
      <c r="L490" s="19">
        <v>0</v>
      </c>
      <c r="M490" s="19">
        <v>0</v>
      </c>
      <c r="N490" s="19">
        <v>9081742</v>
      </c>
      <c r="O490" s="19">
        <v>0</v>
      </c>
      <c r="P490" s="19">
        <v>0</v>
      </c>
      <c r="Q490" s="19">
        <v>0</v>
      </c>
      <c r="R490" s="19">
        <v>0</v>
      </c>
      <c r="S490" s="19">
        <v>0</v>
      </c>
      <c r="T490" s="19">
        <v>2670436</v>
      </c>
      <c r="U490" s="19">
        <v>9081742</v>
      </c>
      <c r="V490" s="19">
        <v>0</v>
      </c>
      <c r="W490" s="19">
        <v>9081742</v>
      </c>
      <c r="X490" s="20">
        <f t="shared" si="92"/>
        <v>0</v>
      </c>
      <c r="Y490" s="20">
        <f t="shared" si="96"/>
        <v>0</v>
      </c>
      <c r="Z490" s="20">
        <f t="shared" si="97"/>
        <v>0</v>
      </c>
      <c r="AA490" s="21">
        <f t="shared" si="98"/>
        <v>0</v>
      </c>
    </row>
    <row r="491" spans="1:27" ht="30" outlineLevel="2" x14ac:dyDescent="0.25">
      <c r="A491" s="15" t="s">
        <v>339</v>
      </c>
      <c r="B491" s="16" t="s">
        <v>32</v>
      </c>
      <c r="C491" s="16" t="s">
        <v>97</v>
      </c>
      <c r="D491" s="16" t="s">
        <v>112</v>
      </c>
      <c r="E491" s="16"/>
      <c r="F491" s="16" t="s">
        <v>35</v>
      </c>
      <c r="G491" s="16">
        <v>1120</v>
      </c>
      <c r="H491" s="16">
        <v>3480</v>
      </c>
      <c r="I491" s="17" t="s">
        <v>113</v>
      </c>
      <c r="J491" s="18">
        <v>56493084</v>
      </c>
      <c r="K491" s="19">
        <v>56493084</v>
      </c>
      <c r="L491" s="19">
        <v>0</v>
      </c>
      <c r="M491" s="19">
        <v>0</v>
      </c>
      <c r="N491" s="19">
        <v>56493084</v>
      </c>
      <c r="O491" s="19">
        <v>29625837.170000002</v>
      </c>
      <c r="P491" s="19">
        <v>3730668.88</v>
      </c>
      <c r="Q491" s="19">
        <v>483531.42</v>
      </c>
      <c r="R491" s="19">
        <v>0</v>
      </c>
      <c r="S491" s="19">
        <v>0</v>
      </c>
      <c r="T491" s="19">
        <v>6709693.5300000003</v>
      </c>
      <c r="U491" s="19">
        <v>22653046.530000001</v>
      </c>
      <c r="V491" s="19">
        <v>0</v>
      </c>
      <c r="W491" s="19">
        <v>22653046.529999997</v>
      </c>
      <c r="X491" s="20">
        <f t="shared" si="92"/>
        <v>0</v>
      </c>
      <c r="Y491" s="20">
        <f t="shared" si="96"/>
        <v>0</v>
      </c>
      <c r="Z491" s="20">
        <f t="shared" si="97"/>
        <v>0.59901203959762572</v>
      </c>
      <c r="AA491" s="21">
        <f t="shared" si="98"/>
        <v>0.59901203959762572</v>
      </c>
    </row>
    <row r="492" spans="1:27" ht="30" outlineLevel="2" x14ac:dyDescent="0.25">
      <c r="A492" s="15" t="s">
        <v>347</v>
      </c>
      <c r="B492" s="16" t="s">
        <v>32</v>
      </c>
      <c r="C492" s="16" t="s">
        <v>97</v>
      </c>
      <c r="D492" s="16" t="s">
        <v>112</v>
      </c>
      <c r="E492" s="16"/>
      <c r="F492" s="16" t="s">
        <v>35</v>
      </c>
      <c r="G492" s="16">
        <v>1120</v>
      </c>
      <c r="H492" s="16">
        <v>3460</v>
      </c>
      <c r="I492" s="17" t="s">
        <v>113</v>
      </c>
      <c r="J492" s="18">
        <v>1295250</v>
      </c>
      <c r="K492" s="19">
        <v>1295250</v>
      </c>
      <c r="L492" s="19">
        <v>0</v>
      </c>
      <c r="M492" s="19">
        <v>0</v>
      </c>
      <c r="N492" s="19">
        <v>1295250</v>
      </c>
      <c r="O492" s="19">
        <v>0</v>
      </c>
      <c r="P492" s="19">
        <v>0</v>
      </c>
      <c r="Q492" s="19">
        <v>0</v>
      </c>
      <c r="R492" s="19">
        <v>0</v>
      </c>
      <c r="S492" s="19">
        <v>0</v>
      </c>
      <c r="T492" s="19">
        <v>598000</v>
      </c>
      <c r="U492" s="19">
        <v>1295250</v>
      </c>
      <c r="V492" s="19">
        <v>0</v>
      </c>
      <c r="W492" s="19">
        <v>1295250</v>
      </c>
      <c r="X492" s="20">
        <f t="shared" si="92"/>
        <v>0</v>
      </c>
      <c r="Y492" s="20">
        <f t="shared" si="96"/>
        <v>0</v>
      </c>
      <c r="Z492" s="20">
        <f t="shared" si="97"/>
        <v>0</v>
      </c>
      <c r="AA492" s="21">
        <f t="shared" si="98"/>
        <v>0</v>
      </c>
    </row>
    <row r="493" spans="1:27" outlineLevel="1" x14ac:dyDescent="0.25">
      <c r="A493" s="22"/>
      <c r="B493" s="23"/>
      <c r="C493" s="23"/>
      <c r="D493" s="23" t="s">
        <v>571</v>
      </c>
      <c r="E493" s="23"/>
      <c r="F493" s="23"/>
      <c r="G493" s="23"/>
      <c r="H493" s="23"/>
      <c r="I493" s="24"/>
      <c r="J493" s="25">
        <f t="shared" ref="J493:W493" si="104">SUBTOTAL(9,J483:J492)</f>
        <v>166870075</v>
      </c>
      <c r="K493" s="26">
        <f t="shared" si="104"/>
        <v>166870075</v>
      </c>
      <c r="L493" s="26">
        <f t="shared" si="104"/>
        <v>0</v>
      </c>
      <c r="M493" s="26">
        <f t="shared" si="104"/>
        <v>175000</v>
      </c>
      <c r="N493" s="26">
        <f t="shared" si="104"/>
        <v>167045075</v>
      </c>
      <c r="O493" s="26">
        <f t="shared" si="104"/>
        <v>73753681.969999999</v>
      </c>
      <c r="P493" s="26">
        <f t="shared" si="104"/>
        <v>7658713.0999999996</v>
      </c>
      <c r="Q493" s="26">
        <f t="shared" si="104"/>
        <v>483531.42</v>
      </c>
      <c r="R493" s="26">
        <f t="shared" si="104"/>
        <v>0</v>
      </c>
      <c r="S493" s="26">
        <f t="shared" si="104"/>
        <v>0</v>
      </c>
      <c r="T493" s="26">
        <f t="shared" si="104"/>
        <v>26119635.560000002</v>
      </c>
      <c r="U493" s="26">
        <f t="shared" si="104"/>
        <v>84974148.510000005</v>
      </c>
      <c r="V493" s="26">
        <f t="shared" si="104"/>
        <v>0</v>
      </c>
      <c r="W493" s="26">
        <f t="shared" si="104"/>
        <v>85149148.510000005</v>
      </c>
      <c r="X493" s="27">
        <f t="shared" si="92"/>
        <v>0</v>
      </c>
      <c r="Y493" s="27">
        <f t="shared" si="96"/>
        <v>0</v>
      </c>
      <c r="Z493" s="27">
        <f t="shared" si="97"/>
        <v>0.49026244257725043</v>
      </c>
      <c r="AA493" s="28">
        <f t="shared" si="98"/>
        <v>0.49026244257725043</v>
      </c>
    </row>
    <row r="494" spans="1:27" outlineLevel="2" x14ac:dyDescent="0.25">
      <c r="A494" s="15" t="s">
        <v>196</v>
      </c>
      <c r="B494" s="16" t="s">
        <v>32</v>
      </c>
      <c r="C494" s="16" t="s">
        <v>97</v>
      </c>
      <c r="D494" s="16" t="s">
        <v>252</v>
      </c>
      <c r="E494" s="16"/>
      <c r="F494" s="16" t="s">
        <v>35</v>
      </c>
      <c r="G494" s="16">
        <v>1120</v>
      </c>
      <c r="H494" s="16">
        <v>3480</v>
      </c>
      <c r="I494" s="17" t="s">
        <v>253</v>
      </c>
      <c r="J494" s="18">
        <v>1000000</v>
      </c>
      <c r="K494" s="19">
        <v>1000000</v>
      </c>
      <c r="L494" s="19">
        <v>0</v>
      </c>
      <c r="M494" s="19">
        <v>0</v>
      </c>
      <c r="N494" s="19">
        <v>1000000</v>
      </c>
      <c r="O494" s="19">
        <v>0</v>
      </c>
      <c r="P494" s="19">
        <v>0</v>
      </c>
      <c r="Q494" s="19">
        <v>0</v>
      </c>
      <c r="R494" s="19">
        <v>0</v>
      </c>
      <c r="S494" s="19">
        <v>0</v>
      </c>
      <c r="T494" s="19">
        <v>1000000</v>
      </c>
      <c r="U494" s="19">
        <v>1000000</v>
      </c>
      <c r="V494" s="19">
        <v>0</v>
      </c>
      <c r="W494" s="19">
        <v>1000000</v>
      </c>
      <c r="X494" s="20">
        <f t="shared" si="92"/>
        <v>0</v>
      </c>
      <c r="Y494" s="20">
        <f t="shared" si="96"/>
        <v>0</v>
      </c>
      <c r="Z494" s="20">
        <f t="shared" si="97"/>
        <v>0</v>
      </c>
      <c r="AA494" s="21">
        <f t="shared" si="98"/>
        <v>0</v>
      </c>
    </row>
    <row r="495" spans="1:27" outlineLevel="2" x14ac:dyDescent="0.25">
      <c r="A495" s="15" t="s">
        <v>270</v>
      </c>
      <c r="B495" s="16" t="s">
        <v>275</v>
      </c>
      <c r="C495" s="16" t="s">
        <v>97</v>
      </c>
      <c r="D495" s="16" t="s">
        <v>252</v>
      </c>
      <c r="E495" s="16"/>
      <c r="F495" s="16" t="s">
        <v>35</v>
      </c>
      <c r="G495" s="16">
        <v>1120</v>
      </c>
      <c r="H495" s="16">
        <v>3480</v>
      </c>
      <c r="I495" s="17" t="s">
        <v>253</v>
      </c>
      <c r="J495" s="18">
        <v>43058376</v>
      </c>
      <c r="K495" s="19">
        <v>43058376</v>
      </c>
      <c r="L495" s="19">
        <v>0</v>
      </c>
      <c r="M495" s="19">
        <v>0</v>
      </c>
      <c r="N495" s="19">
        <v>43058376</v>
      </c>
      <c r="O495" s="19">
        <v>0</v>
      </c>
      <c r="P495" s="19">
        <v>0</v>
      </c>
      <c r="Q495" s="19">
        <v>0</v>
      </c>
      <c r="R495" s="19">
        <v>0</v>
      </c>
      <c r="S495" s="19">
        <v>0</v>
      </c>
      <c r="T495" s="19">
        <v>43058376</v>
      </c>
      <c r="U495" s="19">
        <v>43058376</v>
      </c>
      <c r="V495" s="19">
        <v>0</v>
      </c>
      <c r="W495" s="19">
        <v>43058376</v>
      </c>
      <c r="X495" s="20">
        <f t="shared" si="92"/>
        <v>0</v>
      </c>
      <c r="Y495" s="20">
        <f t="shared" si="96"/>
        <v>0</v>
      </c>
      <c r="Z495" s="20">
        <f t="shared" si="97"/>
        <v>0</v>
      </c>
      <c r="AA495" s="21">
        <f t="shared" si="98"/>
        <v>0</v>
      </c>
    </row>
    <row r="496" spans="1:27" outlineLevel="2" x14ac:dyDescent="0.25">
      <c r="A496" s="15" t="s">
        <v>339</v>
      </c>
      <c r="B496" s="16" t="s">
        <v>32</v>
      </c>
      <c r="C496" s="16" t="s">
        <v>97</v>
      </c>
      <c r="D496" s="16" t="s">
        <v>252</v>
      </c>
      <c r="E496" s="16"/>
      <c r="F496" s="16" t="s">
        <v>35</v>
      </c>
      <c r="G496" s="16">
        <v>1120</v>
      </c>
      <c r="H496" s="16">
        <v>3480</v>
      </c>
      <c r="I496" s="17" t="s">
        <v>253</v>
      </c>
      <c r="J496" s="18">
        <v>6247996</v>
      </c>
      <c r="K496" s="19">
        <v>6247996</v>
      </c>
      <c r="L496" s="19">
        <v>0</v>
      </c>
      <c r="M496" s="19">
        <v>0</v>
      </c>
      <c r="N496" s="19">
        <v>6247996</v>
      </c>
      <c r="O496" s="19">
        <v>0</v>
      </c>
      <c r="P496" s="19">
        <v>0</v>
      </c>
      <c r="Q496" s="19">
        <v>0</v>
      </c>
      <c r="R496" s="19">
        <v>0</v>
      </c>
      <c r="S496" s="19">
        <v>0</v>
      </c>
      <c r="T496" s="19">
        <v>6247996</v>
      </c>
      <c r="U496" s="19">
        <v>6247996</v>
      </c>
      <c r="V496" s="19">
        <v>0</v>
      </c>
      <c r="W496" s="19">
        <v>6247996</v>
      </c>
      <c r="X496" s="20">
        <f t="shared" si="92"/>
        <v>0</v>
      </c>
      <c r="Y496" s="20">
        <f t="shared" si="96"/>
        <v>0</v>
      </c>
      <c r="Z496" s="20">
        <f t="shared" si="97"/>
        <v>0</v>
      </c>
      <c r="AA496" s="21">
        <f t="shared" si="98"/>
        <v>0</v>
      </c>
    </row>
    <row r="497" spans="1:27" outlineLevel="1" x14ac:dyDescent="0.25">
      <c r="A497" s="22"/>
      <c r="B497" s="23"/>
      <c r="C497" s="23"/>
      <c r="D497" s="23" t="s">
        <v>572</v>
      </c>
      <c r="E497" s="23"/>
      <c r="F497" s="23"/>
      <c r="G497" s="23"/>
      <c r="H497" s="23"/>
      <c r="I497" s="24"/>
      <c r="J497" s="25">
        <f t="shared" ref="J497:W497" si="105">SUBTOTAL(9,J494:J496)</f>
        <v>50306372</v>
      </c>
      <c r="K497" s="26">
        <f t="shared" si="105"/>
        <v>50306372</v>
      </c>
      <c r="L497" s="26">
        <f t="shared" si="105"/>
        <v>0</v>
      </c>
      <c r="M497" s="26">
        <f t="shared" si="105"/>
        <v>0</v>
      </c>
      <c r="N497" s="26">
        <f t="shared" si="105"/>
        <v>50306372</v>
      </c>
      <c r="O497" s="26">
        <f t="shared" si="105"/>
        <v>0</v>
      </c>
      <c r="P497" s="26">
        <f t="shared" si="105"/>
        <v>0</v>
      </c>
      <c r="Q497" s="26">
        <f t="shared" si="105"/>
        <v>0</v>
      </c>
      <c r="R497" s="26">
        <f t="shared" si="105"/>
        <v>0</v>
      </c>
      <c r="S497" s="26">
        <f t="shared" si="105"/>
        <v>0</v>
      </c>
      <c r="T497" s="26">
        <f t="shared" si="105"/>
        <v>50306372</v>
      </c>
      <c r="U497" s="26">
        <f t="shared" si="105"/>
        <v>50306372</v>
      </c>
      <c r="V497" s="26">
        <f t="shared" si="105"/>
        <v>0</v>
      </c>
      <c r="W497" s="26">
        <f t="shared" si="105"/>
        <v>50306372</v>
      </c>
      <c r="X497" s="27">
        <f t="shared" si="92"/>
        <v>0</v>
      </c>
      <c r="Y497" s="27">
        <f t="shared" si="96"/>
        <v>0</v>
      </c>
      <c r="Z497" s="27">
        <f t="shared" si="97"/>
        <v>0</v>
      </c>
      <c r="AA497" s="28">
        <f t="shared" si="98"/>
        <v>0</v>
      </c>
    </row>
    <row r="498" spans="1:27" outlineLevel="2" x14ac:dyDescent="0.25">
      <c r="A498" s="15" t="s">
        <v>31</v>
      </c>
      <c r="B498" s="16" t="s">
        <v>32</v>
      </c>
      <c r="C498" s="16" t="s">
        <v>97</v>
      </c>
      <c r="D498" s="16" t="s">
        <v>114</v>
      </c>
      <c r="E498" s="16"/>
      <c r="F498" s="16" t="s">
        <v>35</v>
      </c>
      <c r="G498" s="16">
        <v>1120</v>
      </c>
      <c r="H498" s="16">
        <v>3480</v>
      </c>
      <c r="I498" s="17" t="s">
        <v>115</v>
      </c>
      <c r="J498" s="18">
        <v>332569</v>
      </c>
      <c r="K498" s="19">
        <v>332569</v>
      </c>
      <c r="L498" s="19">
        <v>0</v>
      </c>
      <c r="M498" s="19">
        <v>0</v>
      </c>
      <c r="N498" s="19">
        <v>332569</v>
      </c>
      <c r="O498" s="19">
        <v>0</v>
      </c>
      <c r="P498" s="19">
        <v>0</v>
      </c>
      <c r="Q498" s="19">
        <v>0</v>
      </c>
      <c r="R498" s="19">
        <v>0</v>
      </c>
      <c r="S498" s="19">
        <v>0</v>
      </c>
      <c r="T498" s="19">
        <v>0</v>
      </c>
      <c r="U498" s="19">
        <v>332569</v>
      </c>
      <c r="V498" s="19">
        <v>0</v>
      </c>
      <c r="W498" s="19">
        <v>332569</v>
      </c>
      <c r="X498" s="20">
        <f t="shared" si="92"/>
        <v>0</v>
      </c>
      <c r="Y498" s="20">
        <f t="shared" si="96"/>
        <v>0</v>
      </c>
      <c r="Z498" s="20">
        <f t="shared" si="97"/>
        <v>0</v>
      </c>
      <c r="AA498" s="21">
        <f t="shared" si="98"/>
        <v>0</v>
      </c>
    </row>
    <row r="499" spans="1:27" outlineLevel="2" x14ac:dyDescent="0.25">
      <c r="A499" s="15" t="s">
        <v>196</v>
      </c>
      <c r="B499" s="16" t="s">
        <v>32</v>
      </c>
      <c r="C499" s="16" t="s">
        <v>97</v>
      </c>
      <c r="D499" s="16" t="s">
        <v>114</v>
      </c>
      <c r="E499" s="16"/>
      <c r="F499" s="16" t="s">
        <v>35</v>
      </c>
      <c r="G499" s="16">
        <v>1120</v>
      </c>
      <c r="H499" s="16">
        <v>3480</v>
      </c>
      <c r="I499" s="17" t="s">
        <v>115</v>
      </c>
      <c r="J499" s="18">
        <v>109122182</v>
      </c>
      <c r="K499" s="19">
        <v>109122182</v>
      </c>
      <c r="L499" s="19">
        <v>0</v>
      </c>
      <c r="M499" s="19">
        <v>0</v>
      </c>
      <c r="N499" s="19">
        <v>109122182</v>
      </c>
      <c r="O499" s="19">
        <v>0</v>
      </c>
      <c r="P499" s="19">
        <v>884889.31</v>
      </c>
      <c r="Q499" s="19">
        <v>3151628.98</v>
      </c>
      <c r="R499" s="19">
        <v>11537607.34</v>
      </c>
      <c r="S499" s="19">
        <v>11537607.34</v>
      </c>
      <c r="T499" s="19">
        <v>13581419.369999999</v>
      </c>
      <c r="U499" s="19">
        <v>93548056.370000005</v>
      </c>
      <c r="V499" s="19">
        <v>0</v>
      </c>
      <c r="W499" s="19">
        <v>93548056.36999999</v>
      </c>
      <c r="X499" s="20">
        <f t="shared" si="92"/>
        <v>0.10573109086106801</v>
      </c>
      <c r="Y499" s="20">
        <f t="shared" si="96"/>
        <v>0.10573109086106801</v>
      </c>
      <c r="Z499" s="20">
        <f t="shared" si="97"/>
        <v>3.6990813563460449E-2</v>
      </c>
      <c r="AA499" s="21">
        <f t="shared" si="98"/>
        <v>0.14272190442452845</v>
      </c>
    </row>
    <row r="500" spans="1:27" outlineLevel="2" x14ac:dyDescent="0.25">
      <c r="A500" s="15" t="s">
        <v>270</v>
      </c>
      <c r="B500" s="16" t="s">
        <v>300</v>
      </c>
      <c r="C500" s="16" t="s">
        <v>97</v>
      </c>
      <c r="D500" s="16" t="s">
        <v>114</v>
      </c>
      <c r="E500" s="16"/>
      <c r="F500" s="16" t="s">
        <v>35</v>
      </c>
      <c r="G500" s="16">
        <v>1120</v>
      </c>
      <c r="H500" s="16">
        <v>3480</v>
      </c>
      <c r="I500" s="17" t="s">
        <v>115</v>
      </c>
      <c r="J500" s="18">
        <v>104907</v>
      </c>
      <c r="K500" s="19">
        <v>104907</v>
      </c>
      <c r="L500" s="19">
        <v>0</v>
      </c>
      <c r="M500" s="19">
        <v>0</v>
      </c>
      <c r="N500" s="19">
        <v>104907</v>
      </c>
      <c r="O500" s="19">
        <v>0</v>
      </c>
      <c r="P500" s="19">
        <v>0</v>
      </c>
      <c r="Q500" s="19">
        <v>0</v>
      </c>
      <c r="R500" s="19">
        <v>0</v>
      </c>
      <c r="S500" s="19">
        <v>0</v>
      </c>
      <c r="T500" s="19">
        <v>26225</v>
      </c>
      <c r="U500" s="19">
        <v>104907</v>
      </c>
      <c r="V500" s="19">
        <v>0</v>
      </c>
      <c r="W500" s="19">
        <v>104907</v>
      </c>
      <c r="X500" s="20">
        <f t="shared" si="92"/>
        <v>0</v>
      </c>
      <c r="Y500" s="20">
        <f t="shared" si="96"/>
        <v>0</v>
      </c>
      <c r="Z500" s="20">
        <f t="shared" si="97"/>
        <v>0</v>
      </c>
      <c r="AA500" s="21">
        <f t="shared" si="98"/>
        <v>0</v>
      </c>
    </row>
    <row r="501" spans="1:27" outlineLevel="2" x14ac:dyDescent="0.25">
      <c r="A501" s="15" t="s">
        <v>317</v>
      </c>
      <c r="B501" s="16" t="s">
        <v>32</v>
      </c>
      <c r="C501" s="16" t="s">
        <v>97</v>
      </c>
      <c r="D501" s="16" t="s">
        <v>114</v>
      </c>
      <c r="E501" s="16"/>
      <c r="F501" s="16" t="s">
        <v>35</v>
      </c>
      <c r="G501" s="16">
        <v>1120</v>
      </c>
      <c r="H501" s="16">
        <v>3480</v>
      </c>
      <c r="I501" s="17" t="s">
        <v>115</v>
      </c>
      <c r="J501" s="18">
        <v>160444</v>
      </c>
      <c r="K501" s="19">
        <v>160444</v>
      </c>
      <c r="L501" s="19">
        <v>0</v>
      </c>
      <c r="M501" s="19">
        <v>0</v>
      </c>
      <c r="N501" s="19">
        <v>160444</v>
      </c>
      <c r="O501" s="19">
        <v>0</v>
      </c>
      <c r="P501" s="19">
        <v>0</v>
      </c>
      <c r="Q501" s="19">
        <v>0</v>
      </c>
      <c r="R501" s="19">
        <v>0</v>
      </c>
      <c r="S501" s="19">
        <v>0</v>
      </c>
      <c r="T501" s="19">
        <v>40111</v>
      </c>
      <c r="U501" s="19">
        <v>160444</v>
      </c>
      <c r="V501" s="19">
        <v>0</v>
      </c>
      <c r="W501" s="19">
        <v>160444</v>
      </c>
      <c r="X501" s="20">
        <f t="shared" si="92"/>
        <v>0</v>
      </c>
      <c r="Y501" s="20">
        <f t="shared" si="96"/>
        <v>0</v>
      </c>
      <c r="Z501" s="20">
        <f t="shared" si="97"/>
        <v>0</v>
      </c>
      <c r="AA501" s="21">
        <f t="shared" si="98"/>
        <v>0</v>
      </c>
    </row>
    <row r="502" spans="1:27" outlineLevel="2" x14ac:dyDescent="0.25">
      <c r="A502" s="15" t="s">
        <v>339</v>
      </c>
      <c r="B502" s="16" t="s">
        <v>32</v>
      </c>
      <c r="C502" s="16" t="s">
        <v>97</v>
      </c>
      <c r="D502" s="16" t="s">
        <v>114</v>
      </c>
      <c r="E502" s="16"/>
      <c r="F502" s="16" t="s">
        <v>35</v>
      </c>
      <c r="G502" s="16">
        <v>1120</v>
      </c>
      <c r="H502" s="16">
        <v>3480</v>
      </c>
      <c r="I502" s="17" t="s">
        <v>115</v>
      </c>
      <c r="J502" s="18">
        <v>59152056</v>
      </c>
      <c r="K502" s="19">
        <v>59152056</v>
      </c>
      <c r="L502" s="19"/>
      <c r="M502" s="19">
        <v>1307550</v>
      </c>
      <c r="N502" s="19">
        <v>60459606</v>
      </c>
      <c r="O502" s="19">
        <v>9811785</v>
      </c>
      <c r="P502" s="19">
        <v>33009245.23</v>
      </c>
      <c r="Q502" s="19">
        <v>369600.4</v>
      </c>
      <c r="R502" s="19">
        <v>0</v>
      </c>
      <c r="S502" s="19">
        <v>0</v>
      </c>
      <c r="T502" s="19">
        <v>1591.37</v>
      </c>
      <c r="U502" s="19">
        <v>15961425.369999999</v>
      </c>
      <c r="V502" s="19">
        <v>0</v>
      </c>
      <c r="W502" s="19">
        <v>17268975.370000001</v>
      </c>
      <c r="X502" s="20">
        <f t="shared" si="92"/>
        <v>0</v>
      </c>
      <c r="Y502" s="20">
        <f t="shared" si="96"/>
        <v>0</v>
      </c>
      <c r="Z502" s="20">
        <f t="shared" si="97"/>
        <v>0.71437168528686745</v>
      </c>
      <c r="AA502" s="21">
        <f t="shared" si="98"/>
        <v>0.71437168528686745</v>
      </c>
    </row>
    <row r="503" spans="1:27" outlineLevel="2" x14ac:dyDescent="0.25">
      <c r="A503" s="15" t="s">
        <v>347</v>
      </c>
      <c r="B503" s="16" t="s">
        <v>32</v>
      </c>
      <c r="C503" s="16" t="s">
        <v>97</v>
      </c>
      <c r="D503" s="16" t="s">
        <v>114</v>
      </c>
      <c r="E503" s="16"/>
      <c r="F503" s="16" t="s">
        <v>35</v>
      </c>
      <c r="G503" s="16">
        <v>1120</v>
      </c>
      <c r="H503" s="16">
        <v>3460</v>
      </c>
      <c r="I503" s="17" t="s">
        <v>115</v>
      </c>
      <c r="J503" s="18">
        <v>262088</v>
      </c>
      <c r="K503" s="19">
        <v>262088</v>
      </c>
      <c r="L503" s="19">
        <v>0</v>
      </c>
      <c r="M503" s="19">
        <v>0</v>
      </c>
      <c r="N503" s="19">
        <v>262088</v>
      </c>
      <c r="O503" s="19">
        <v>0</v>
      </c>
      <c r="P503" s="19">
        <v>0</v>
      </c>
      <c r="Q503" s="19">
        <v>0</v>
      </c>
      <c r="R503" s="19">
        <v>0</v>
      </c>
      <c r="S503" s="19">
        <v>0</v>
      </c>
      <c r="T503" s="19">
        <v>262088</v>
      </c>
      <c r="U503" s="19">
        <v>262088</v>
      </c>
      <c r="V503" s="19">
        <v>0</v>
      </c>
      <c r="W503" s="19">
        <v>262088</v>
      </c>
      <c r="X503" s="20">
        <f t="shared" si="92"/>
        <v>0</v>
      </c>
      <c r="Y503" s="20">
        <f t="shared" si="96"/>
        <v>0</v>
      </c>
      <c r="Z503" s="20">
        <f t="shared" si="97"/>
        <v>0</v>
      </c>
      <c r="AA503" s="21">
        <f t="shared" si="98"/>
        <v>0</v>
      </c>
    </row>
    <row r="504" spans="1:27" outlineLevel="1" x14ac:dyDescent="0.25">
      <c r="A504" s="22"/>
      <c r="B504" s="23"/>
      <c r="C504" s="23"/>
      <c r="D504" s="23" t="s">
        <v>573</v>
      </c>
      <c r="E504" s="23"/>
      <c r="F504" s="23"/>
      <c r="G504" s="23"/>
      <c r="H504" s="23"/>
      <c r="I504" s="24"/>
      <c r="J504" s="25">
        <f t="shared" ref="J504:W504" si="106">SUBTOTAL(9,J498:J503)</f>
        <v>169134246</v>
      </c>
      <c r="K504" s="26">
        <f t="shared" si="106"/>
        <v>169134246</v>
      </c>
      <c r="L504" s="26">
        <f t="shared" si="106"/>
        <v>0</v>
      </c>
      <c r="M504" s="26">
        <f t="shared" si="106"/>
        <v>1307550</v>
      </c>
      <c r="N504" s="26">
        <f t="shared" si="106"/>
        <v>170441796</v>
      </c>
      <c r="O504" s="26">
        <f t="shared" si="106"/>
        <v>9811785</v>
      </c>
      <c r="P504" s="26">
        <f t="shared" si="106"/>
        <v>33894134.539999999</v>
      </c>
      <c r="Q504" s="26">
        <f t="shared" si="106"/>
        <v>3521229.38</v>
      </c>
      <c r="R504" s="26">
        <f t="shared" si="106"/>
        <v>11537607.34</v>
      </c>
      <c r="S504" s="26">
        <f t="shared" si="106"/>
        <v>11537607.34</v>
      </c>
      <c r="T504" s="26">
        <f t="shared" si="106"/>
        <v>13911434.739999998</v>
      </c>
      <c r="U504" s="26">
        <f t="shared" si="106"/>
        <v>110369489.74000001</v>
      </c>
      <c r="V504" s="26">
        <f t="shared" si="106"/>
        <v>0</v>
      </c>
      <c r="W504" s="26">
        <f t="shared" si="106"/>
        <v>111677039.73999999</v>
      </c>
      <c r="X504" s="27">
        <f t="shared" si="92"/>
        <v>6.8215678449886491E-2</v>
      </c>
      <c r="Y504" s="27">
        <f t="shared" si="96"/>
        <v>6.7692359566546692E-2</v>
      </c>
      <c r="Z504" s="27">
        <f t="shared" si="97"/>
        <v>0.27708666552657074</v>
      </c>
      <c r="AA504" s="28">
        <f t="shared" si="98"/>
        <v>0.34477902509311742</v>
      </c>
    </row>
    <row r="505" spans="1:27" ht="30" outlineLevel="2" x14ac:dyDescent="0.25">
      <c r="A505" s="15" t="s">
        <v>196</v>
      </c>
      <c r="B505" s="16" t="s">
        <v>32</v>
      </c>
      <c r="C505" s="16" t="s">
        <v>97</v>
      </c>
      <c r="D505" s="16" t="s">
        <v>254</v>
      </c>
      <c r="E505" s="16"/>
      <c r="F505" s="16" t="s">
        <v>35</v>
      </c>
      <c r="G505" s="16">
        <v>1120</v>
      </c>
      <c r="H505" s="16">
        <v>3480</v>
      </c>
      <c r="I505" s="17" t="s">
        <v>255</v>
      </c>
      <c r="J505" s="18">
        <v>369030</v>
      </c>
      <c r="K505" s="19">
        <v>369030</v>
      </c>
      <c r="L505" s="19">
        <v>0</v>
      </c>
      <c r="M505" s="19">
        <v>0</v>
      </c>
      <c r="N505" s="19">
        <v>369030</v>
      </c>
      <c r="O505" s="19">
        <v>0</v>
      </c>
      <c r="P505" s="19">
        <v>0</v>
      </c>
      <c r="Q505" s="19">
        <v>0</v>
      </c>
      <c r="R505" s="19">
        <v>0</v>
      </c>
      <c r="S505" s="19">
        <v>0</v>
      </c>
      <c r="T505" s="19">
        <v>369030</v>
      </c>
      <c r="U505" s="19">
        <v>369030</v>
      </c>
      <c r="V505" s="19">
        <v>0</v>
      </c>
      <c r="W505" s="19">
        <v>369030</v>
      </c>
      <c r="X505" s="20">
        <f t="shared" si="92"/>
        <v>0</v>
      </c>
      <c r="Y505" s="20">
        <f t="shared" si="96"/>
        <v>0</v>
      </c>
      <c r="Z505" s="20">
        <f t="shared" si="97"/>
        <v>0</v>
      </c>
      <c r="AA505" s="21">
        <f t="shared" si="98"/>
        <v>0</v>
      </c>
    </row>
    <row r="506" spans="1:27" ht="30" outlineLevel="2" x14ac:dyDescent="0.25">
      <c r="A506" s="15" t="s">
        <v>270</v>
      </c>
      <c r="B506" s="16" t="s">
        <v>275</v>
      </c>
      <c r="C506" s="16" t="s">
        <v>97</v>
      </c>
      <c r="D506" s="16" t="s">
        <v>254</v>
      </c>
      <c r="E506" s="16"/>
      <c r="F506" s="16" t="s">
        <v>35</v>
      </c>
      <c r="G506" s="16">
        <v>1120</v>
      </c>
      <c r="H506" s="16">
        <v>3480</v>
      </c>
      <c r="I506" s="17" t="s">
        <v>255</v>
      </c>
      <c r="J506" s="18">
        <v>39400000</v>
      </c>
      <c r="K506" s="19">
        <v>39400000</v>
      </c>
      <c r="L506" s="19">
        <v>0</v>
      </c>
      <c r="M506" s="19">
        <v>0</v>
      </c>
      <c r="N506" s="19">
        <v>39400000</v>
      </c>
      <c r="O506" s="19">
        <v>0</v>
      </c>
      <c r="P506" s="19">
        <v>0</v>
      </c>
      <c r="Q506" s="19">
        <v>0</v>
      </c>
      <c r="R506" s="19">
        <v>0</v>
      </c>
      <c r="S506" s="19">
        <v>0</v>
      </c>
      <c r="T506" s="19">
        <v>39400000</v>
      </c>
      <c r="U506" s="19">
        <v>39400000</v>
      </c>
      <c r="V506" s="19">
        <v>0</v>
      </c>
      <c r="W506" s="19">
        <v>39400000</v>
      </c>
      <c r="X506" s="20">
        <f t="shared" si="92"/>
        <v>0</v>
      </c>
      <c r="Y506" s="20">
        <f t="shared" si="96"/>
        <v>0</v>
      </c>
      <c r="Z506" s="20">
        <f t="shared" si="97"/>
        <v>0</v>
      </c>
      <c r="AA506" s="21">
        <f t="shared" si="98"/>
        <v>0</v>
      </c>
    </row>
    <row r="507" spans="1:27" ht="30" outlineLevel="2" x14ac:dyDescent="0.25">
      <c r="A507" s="15" t="s">
        <v>339</v>
      </c>
      <c r="B507" s="16" t="s">
        <v>32</v>
      </c>
      <c r="C507" s="16" t="s">
        <v>97</v>
      </c>
      <c r="D507" s="16" t="s">
        <v>254</v>
      </c>
      <c r="E507" s="16"/>
      <c r="F507" s="16" t="s">
        <v>35</v>
      </c>
      <c r="G507" s="16">
        <v>1120</v>
      </c>
      <c r="H507" s="16">
        <v>3480</v>
      </c>
      <c r="I507" s="17" t="s">
        <v>255</v>
      </c>
      <c r="J507" s="18">
        <v>2125160</v>
      </c>
      <c r="K507" s="19">
        <v>2125160</v>
      </c>
      <c r="L507" s="19">
        <v>0</v>
      </c>
      <c r="M507" s="19">
        <v>0</v>
      </c>
      <c r="N507" s="19">
        <v>2125160</v>
      </c>
      <c r="O507" s="19">
        <v>0</v>
      </c>
      <c r="P507" s="19">
        <v>0</v>
      </c>
      <c r="Q507" s="19">
        <v>0</v>
      </c>
      <c r="R507" s="19">
        <v>0</v>
      </c>
      <c r="S507" s="19">
        <v>0</v>
      </c>
      <c r="T507" s="19">
        <v>2125160</v>
      </c>
      <c r="U507" s="19">
        <v>2125160</v>
      </c>
      <c r="V507" s="19">
        <v>0</v>
      </c>
      <c r="W507" s="19">
        <v>2125160</v>
      </c>
      <c r="X507" s="20">
        <f t="shared" si="92"/>
        <v>0</v>
      </c>
      <c r="Y507" s="20">
        <f t="shared" si="96"/>
        <v>0</v>
      </c>
      <c r="Z507" s="20">
        <f t="shared" si="97"/>
        <v>0</v>
      </c>
      <c r="AA507" s="21">
        <f t="shared" si="98"/>
        <v>0</v>
      </c>
    </row>
    <row r="508" spans="1:27" outlineLevel="1" x14ac:dyDescent="0.25">
      <c r="A508" s="22"/>
      <c r="B508" s="23"/>
      <c r="C508" s="23"/>
      <c r="D508" s="23" t="s">
        <v>574</v>
      </c>
      <c r="E508" s="23"/>
      <c r="F508" s="23"/>
      <c r="G508" s="23"/>
      <c r="H508" s="23"/>
      <c r="I508" s="24"/>
      <c r="J508" s="25">
        <f t="shared" ref="J508:W508" si="107">SUBTOTAL(9,J505:J507)</f>
        <v>41894190</v>
      </c>
      <c r="K508" s="26">
        <f t="shared" si="107"/>
        <v>41894190</v>
      </c>
      <c r="L508" s="26">
        <f t="shared" si="107"/>
        <v>0</v>
      </c>
      <c r="M508" s="26">
        <f t="shared" si="107"/>
        <v>0</v>
      </c>
      <c r="N508" s="26">
        <f t="shared" si="107"/>
        <v>41894190</v>
      </c>
      <c r="O508" s="26">
        <f t="shared" si="107"/>
        <v>0</v>
      </c>
      <c r="P508" s="26">
        <f t="shared" si="107"/>
        <v>0</v>
      </c>
      <c r="Q508" s="26">
        <f t="shared" si="107"/>
        <v>0</v>
      </c>
      <c r="R508" s="26">
        <f t="shared" si="107"/>
        <v>0</v>
      </c>
      <c r="S508" s="26">
        <f t="shared" si="107"/>
        <v>0</v>
      </c>
      <c r="T508" s="26">
        <f t="shared" si="107"/>
        <v>41894190</v>
      </c>
      <c r="U508" s="26">
        <f t="shared" si="107"/>
        <v>41894190</v>
      </c>
      <c r="V508" s="26">
        <f t="shared" si="107"/>
        <v>0</v>
      </c>
      <c r="W508" s="26">
        <f t="shared" si="107"/>
        <v>41894190</v>
      </c>
      <c r="X508" s="27">
        <f t="shared" si="92"/>
        <v>0</v>
      </c>
      <c r="Y508" s="27">
        <f t="shared" si="96"/>
        <v>0</v>
      </c>
      <c r="Z508" s="27">
        <f t="shared" si="97"/>
        <v>0</v>
      </c>
      <c r="AA508" s="28">
        <f t="shared" si="98"/>
        <v>0</v>
      </c>
    </row>
    <row r="509" spans="1:27" ht="30" outlineLevel="2" x14ac:dyDescent="0.25">
      <c r="A509" s="15" t="s">
        <v>31</v>
      </c>
      <c r="B509" s="16" t="s">
        <v>32</v>
      </c>
      <c r="C509" s="16" t="s">
        <v>97</v>
      </c>
      <c r="D509" s="16" t="s">
        <v>116</v>
      </c>
      <c r="E509" s="16"/>
      <c r="F509" s="16" t="s">
        <v>35</v>
      </c>
      <c r="G509" s="16">
        <v>1120</v>
      </c>
      <c r="H509" s="16">
        <v>3480</v>
      </c>
      <c r="I509" s="17" t="s">
        <v>117</v>
      </c>
      <c r="J509" s="18">
        <v>304200</v>
      </c>
      <c r="K509" s="19">
        <v>304200</v>
      </c>
      <c r="L509" s="19">
        <v>0</v>
      </c>
      <c r="M509" s="19">
        <v>0</v>
      </c>
      <c r="N509" s="19">
        <v>304200</v>
      </c>
      <c r="O509" s="19">
        <v>0</v>
      </c>
      <c r="P509" s="19">
        <v>200000</v>
      </c>
      <c r="Q509" s="19">
        <v>0</v>
      </c>
      <c r="R509" s="19">
        <v>0</v>
      </c>
      <c r="S509" s="19">
        <v>0</v>
      </c>
      <c r="T509" s="19">
        <v>0</v>
      </c>
      <c r="U509" s="19">
        <v>104200</v>
      </c>
      <c r="V509" s="19">
        <v>0</v>
      </c>
      <c r="W509" s="19">
        <v>104200</v>
      </c>
      <c r="X509" s="20">
        <f t="shared" si="92"/>
        <v>0</v>
      </c>
      <c r="Y509" s="20">
        <f t="shared" si="96"/>
        <v>0</v>
      </c>
      <c r="Z509" s="20">
        <f t="shared" si="97"/>
        <v>0.65746219592373434</v>
      </c>
      <c r="AA509" s="21">
        <f t="shared" si="98"/>
        <v>0.65746219592373434</v>
      </c>
    </row>
    <row r="510" spans="1:27" ht="30" outlineLevel="2" x14ac:dyDescent="0.25">
      <c r="A510" s="15" t="s">
        <v>270</v>
      </c>
      <c r="B510" s="16" t="s">
        <v>275</v>
      </c>
      <c r="C510" s="16" t="s">
        <v>97</v>
      </c>
      <c r="D510" s="16" t="s">
        <v>116</v>
      </c>
      <c r="E510" s="16"/>
      <c r="F510" s="16" t="s">
        <v>35</v>
      </c>
      <c r="G510" s="16">
        <v>1120</v>
      </c>
      <c r="H510" s="16">
        <v>3480</v>
      </c>
      <c r="I510" s="17" t="s">
        <v>117</v>
      </c>
      <c r="J510" s="18">
        <v>38140000</v>
      </c>
      <c r="K510" s="19">
        <v>38140000</v>
      </c>
      <c r="L510" s="19">
        <v>0</v>
      </c>
      <c r="M510" s="19">
        <v>0</v>
      </c>
      <c r="N510" s="19">
        <v>38140000</v>
      </c>
      <c r="O510" s="19">
        <v>0</v>
      </c>
      <c r="P510" s="19">
        <v>0</v>
      </c>
      <c r="Q510" s="19">
        <v>0</v>
      </c>
      <c r="R510" s="19">
        <v>0</v>
      </c>
      <c r="S510" s="19">
        <v>0</v>
      </c>
      <c r="T510" s="19">
        <v>0</v>
      </c>
      <c r="U510" s="19">
        <v>38140000</v>
      </c>
      <c r="V510" s="19">
        <v>0</v>
      </c>
      <c r="W510" s="19">
        <v>38140000</v>
      </c>
      <c r="X510" s="20">
        <f t="shared" si="92"/>
        <v>0</v>
      </c>
      <c r="Y510" s="20">
        <f t="shared" si="96"/>
        <v>0</v>
      </c>
      <c r="Z510" s="20">
        <f t="shared" si="97"/>
        <v>0</v>
      </c>
      <c r="AA510" s="21">
        <f t="shared" si="98"/>
        <v>0</v>
      </c>
    </row>
    <row r="511" spans="1:27" ht="30" outlineLevel="2" x14ac:dyDescent="0.25">
      <c r="A511" s="15" t="s">
        <v>339</v>
      </c>
      <c r="B511" s="16" t="s">
        <v>32</v>
      </c>
      <c r="C511" s="16" t="s">
        <v>97</v>
      </c>
      <c r="D511" s="16" t="s">
        <v>116</v>
      </c>
      <c r="E511" s="16"/>
      <c r="F511" s="16" t="s">
        <v>35</v>
      </c>
      <c r="G511" s="16">
        <v>1120</v>
      </c>
      <c r="H511" s="16">
        <v>3480</v>
      </c>
      <c r="I511" s="17" t="s">
        <v>117</v>
      </c>
      <c r="J511" s="18">
        <v>3512470</v>
      </c>
      <c r="K511" s="19">
        <v>3512470</v>
      </c>
      <c r="L511" s="19">
        <v>0</v>
      </c>
      <c r="M511" s="19">
        <v>0</v>
      </c>
      <c r="N511" s="19">
        <v>3512470</v>
      </c>
      <c r="O511" s="19">
        <v>3504341</v>
      </c>
      <c r="P511" s="19">
        <v>0</v>
      </c>
      <c r="Q511" s="19">
        <v>0</v>
      </c>
      <c r="R511" s="19">
        <v>0</v>
      </c>
      <c r="S511" s="19">
        <v>0</v>
      </c>
      <c r="T511" s="19">
        <v>8129</v>
      </c>
      <c r="U511" s="19">
        <v>8129</v>
      </c>
      <c r="V511" s="19">
        <v>0</v>
      </c>
      <c r="W511" s="19">
        <v>8129</v>
      </c>
      <c r="X511" s="20">
        <f t="shared" si="92"/>
        <v>0</v>
      </c>
      <c r="Y511" s="20">
        <f t="shared" si="96"/>
        <v>0</v>
      </c>
      <c r="Z511" s="20">
        <f t="shared" si="97"/>
        <v>0.99768567418369414</v>
      </c>
      <c r="AA511" s="21">
        <f t="shared" si="98"/>
        <v>0.99768567418369414</v>
      </c>
    </row>
    <row r="512" spans="1:27" outlineLevel="1" x14ac:dyDescent="0.25">
      <c r="A512" s="22"/>
      <c r="B512" s="23"/>
      <c r="C512" s="23"/>
      <c r="D512" s="23" t="s">
        <v>575</v>
      </c>
      <c r="E512" s="23"/>
      <c r="F512" s="23"/>
      <c r="G512" s="23"/>
      <c r="H512" s="23"/>
      <c r="I512" s="24"/>
      <c r="J512" s="25">
        <f t="shared" ref="J512:W512" si="108">SUBTOTAL(9,J509:J511)</f>
        <v>41956670</v>
      </c>
      <c r="K512" s="26">
        <f t="shared" si="108"/>
        <v>41956670</v>
      </c>
      <c r="L512" s="26">
        <f t="shared" si="108"/>
        <v>0</v>
      </c>
      <c r="M512" s="26">
        <f t="shared" si="108"/>
        <v>0</v>
      </c>
      <c r="N512" s="26">
        <f t="shared" si="108"/>
        <v>41956670</v>
      </c>
      <c r="O512" s="26">
        <f t="shared" si="108"/>
        <v>3504341</v>
      </c>
      <c r="P512" s="26">
        <f t="shared" si="108"/>
        <v>200000</v>
      </c>
      <c r="Q512" s="26">
        <f t="shared" si="108"/>
        <v>0</v>
      </c>
      <c r="R512" s="26">
        <f t="shared" si="108"/>
        <v>0</v>
      </c>
      <c r="S512" s="26">
        <f t="shared" si="108"/>
        <v>0</v>
      </c>
      <c r="T512" s="26">
        <f t="shared" si="108"/>
        <v>8129</v>
      </c>
      <c r="U512" s="26">
        <f t="shared" si="108"/>
        <v>38252329</v>
      </c>
      <c r="V512" s="26">
        <f t="shared" si="108"/>
        <v>0</v>
      </c>
      <c r="W512" s="26">
        <f t="shared" si="108"/>
        <v>38252329</v>
      </c>
      <c r="X512" s="27">
        <f t="shared" si="92"/>
        <v>0</v>
      </c>
      <c r="Y512" s="27">
        <f t="shared" si="96"/>
        <v>0</v>
      </c>
      <c r="Z512" s="27">
        <f t="shared" si="97"/>
        <v>8.8289680758744674E-2</v>
      </c>
      <c r="AA512" s="28">
        <f t="shared" si="98"/>
        <v>8.8289680758744674E-2</v>
      </c>
    </row>
    <row r="513" spans="1:27" ht="30" outlineLevel="2" x14ac:dyDescent="0.25">
      <c r="A513" s="15" t="s">
        <v>196</v>
      </c>
      <c r="B513" s="16" t="s">
        <v>32</v>
      </c>
      <c r="C513" s="16" t="s">
        <v>97</v>
      </c>
      <c r="D513" s="16" t="s">
        <v>256</v>
      </c>
      <c r="E513" s="16"/>
      <c r="F513" s="16" t="s">
        <v>35</v>
      </c>
      <c r="G513" s="16">
        <v>1120</v>
      </c>
      <c r="H513" s="16">
        <v>3480</v>
      </c>
      <c r="I513" s="17" t="s">
        <v>257</v>
      </c>
      <c r="J513" s="18">
        <v>5327410</v>
      </c>
      <c r="K513" s="19">
        <v>5327410</v>
      </c>
      <c r="L513" s="19">
        <v>0</v>
      </c>
      <c r="M513" s="19">
        <v>0</v>
      </c>
      <c r="N513" s="19">
        <v>5327410</v>
      </c>
      <c r="O513" s="19">
        <v>0</v>
      </c>
      <c r="P513" s="19">
        <v>421485.76</v>
      </c>
      <c r="Q513" s="19">
        <v>0</v>
      </c>
      <c r="R513" s="19">
        <v>0</v>
      </c>
      <c r="S513" s="19">
        <v>0</v>
      </c>
      <c r="T513" s="19">
        <v>2805924.24</v>
      </c>
      <c r="U513" s="19">
        <v>4905924.24</v>
      </c>
      <c r="V513" s="19">
        <v>0</v>
      </c>
      <c r="W513" s="19">
        <v>4905924.24</v>
      </c>
      <c r="X513" s="20">
        <f t="shared" ref="X513:X518" si="109">R513/K513</f>
        <v>0</v>
      </c>
      <c r="Y513" s="20">
        <f t="shared" si="96"/>
        <v>0</v>
      </c>
      <c r="Z513" s="20">
        <f t="shared" si="97"/>
        <v>7.9116448705843931E-2</v>
      </c>
      <c r="AA513" s="21">
        <f t="shared" si="98"/>
        <v>7.9116448705843931E-2</v>
      </c>
    </row>
    <row r="514" spans="1:27" ht="30" outlineLevel="2" x14ac:dyDescent="0.25">
      <c r="A514" s="15" t="s">
        <v>270</v>
      </c>
      <c r="B514" s="16" t="s">
        <v>275</v>
      </c>
      <c r="C514" s="16" t="s">
        <v>97</v>
      </c>
      <c r="D514" s="16" t="s">
        <v>256</v>
      </c>
      <c r="E514" s="16"/>
      <c r="F514" s="16" t="s">
        <v>35</v>
      </c>
      <c r="G514" s="16">
        <v>1120</v>
      </c>
      <c r="H514" s="16">
        <v>3480</v>
      </c>
      <c r="I514" s="17" t="s">
        <v>257</v>
      </c>
      <c r="J514" s="18">
        <v>66200000</v>
      </c>
      <c r="K514" s="19">
        <v>66200000</v>
      </c>
      <c r="L514" s="19">
        <v>0</v>
      </c>
      <c r="M514" s="19">
        <v>0</v>
      </c>
      <c r="N514" s="19">
        <v>66200000</v>
      </c>
      <c r="O514" s="19">
        <v>0</v>
      </c>
      <c r="P514" s="19">
        <v>0</v>
      </c>
      <c r="Q514" s="19">
        <v>0</v>
      </c>
      <c r="R514" s="19">
        <v>0</v>
      </c>
      <c r="S514" s="19">
        <v>0</v>
      </c>
      <c r="T514" s="19">
        <v>66200000</v>
      </c>
      <c r="U514" s="19">
        <v>66200000</v>
      </c>
      <c r="V514" s="19">
        <v>0</v>
      </c>
      <c r="W514" s="19">
        <v>66200000</v>
      </c>
      <c r="X514" s="20">
        <f t="shared" si="109"/>
        <v>0</v>
      </c>
      <c r="Y514" s="20">
        <f t="shared" si="96"/>
        <v>0</v>
      </c>
      <c r="Z514" s="20">
        <f t="shared" si="97"/>
        <v>0</v>
      </c>
      <c r="AA514" s="21">
        <f t="shared" si="98"/>
        <v>0</v>
      </c>
    </row>
    <row r="515" spans="1:27" ht="30" outlineLevel="2" x14ac:dyDescent="0.25">
      <c r="A515" s="15" t="s">
        <v>332</v>
      </c>
      <c r="B515" s="16" t="s">
        <v>32</v>
      </c>
      <c r="C515" s="16" t="s">
        <v>97</v>
      </c>
      <c r="D515" s="16" t="s">
        <v>256</v>
      </c>
      <c r="E515" s="16"/>
      <c r="F515" s="16" t="s">
        <v>35</v>
      </c>
      <c r="G515" s="16">
        <v>1120</v>
      </c>
      <c r="H515" s="16">
        <v>3480</v>
      </c>
      <c r="I515" s="17" t="s">
        <v>257</v>
      </c>
      <c r="J515" s="18">
        <v>7000000</v>
      </c>
      <c r="K515" s="19">
        <v>7000000</v>
      </c>
      <c r="L515" s="19">
        <v>0</v>
      </c>
      <c r="M515" s="19">
        <v>0</v>
      </c>
      <c r="N515" s="19">
        <v>7000000</v>
      </c>
      <c r="O515" s="19">
        <v>0</v>
      </c>
      <c r="P515" s="19">
        <v>0</v>
      </c>
      <c r="Q515" s="19">
        <v>0</v>
      </c>
      <c r="R515" s="19">
        <v>0</v>
      </c>
      <c r="S515" s="19">
        <v>0</v>
      </c>
      <c r="T515" s="19">
        <v>1350000</v>
      </c>
      <c r="U515" s="19">
        <v>7000000</v>
      </c>
      <c r="V515" s="19">
        <v>0</v>
      </c>
      <c r="W515" s="19">
        <v>7000000</v>
      </c>
      <c r="X515" s="20">
        <f t="shared" si="109"/>
        <v>0</v>
      </c>
      <c r="Y515" s="20">
        <f t="shared" si="96"/>
        <v>0</v>
      </c>
      <c r="Z515" s="20">
        <f t="shared" si="97"/>
        <v>0</v>
      </c>
      <c r="AA515" s="21">
        <f t="shared" si="98"/>
        <v>0</v>
      </c>
    </row>
    <row r="516" spans="1:27" ht="30" outlineLevel="2" x14ac:dyDescent="0.25">
      <c r="A516" s="15" t="s">
        <v>339</v>
      </c>
      <c r="B516" s="16" t="s">
        <v>32</v>
      </c>
      <c r="C516" s="16" t="s">
        <v>97</v>
      </c>
      <c r="D516" s="16" t="s">
        <v>256</v>
      </c>
      <c r="E516" s="16"/>
      <c r="F516" s="16" t="s">
        <v>35</v>
      </c>
      <c r="G516" s="16">
        <v>1120</v>
      </c>
      <c r="H516" s="16">
        <v>3480</v>
      </c>
      <c r="I516" s="17" t="s">
        <v>257</v>
      </c>
      <c r="J516" s="18">
        <v>6417540</v>
      </c>
      <c r="K516" s="19">
        <v>6417540</v>
      </c>
      <c r="L516" s="19">
        <v>0</v>
      </c>
      <c r="M516" s="19">
        <v>0</v>
      </c>
      <c r="N516" s="19">
        <v>6417540</v>
      </c>
      <c r="O516" s="19">
        <v>0</v>
      </c>
      <c r="P516" s="19">
        <v>0</v>
      </c>
      <c r="Q516" s="19">
        <v>0</v>
      </c>
      <c r="R516" s="19">
        <v>0</v>
      </c>
      <c r="S516" s="19">
        <v>0</v>
      </c>
      <c r="T516" s="19">
        <v>0</v>
      </c>
      <c r="U516" s="19">
        <v>6417540</v>
      </c>
      <c r="V516" s="19">
        <v>0</v>
      </c>
      <c r="W516" s="19">
        <v>6417540</v>
      </c>
      <c r="X516" s="20">
        <f t="shared" si="109"/>
        <v>0</v>
      </c>
      <c r="Y516" s="20">
        <f t="shared" si="96"/>
        <v>0</v>
      </c>
      <c r="Z516" s="20">
        <f t="shared" si="97"/>
        <v>0</v>
      </c>
      <c r="AA516" s="21">
        <f t="shared" si="98"/>
        <v>0</v>
      </c>
    </row>
    <row r="517" spans="1:27" outlineLevel="1" x14ac:dyDescent="0.25">
      <c r="A517" s="22"/>
      <c r="B517" s="23"/>
      <c r="C517" s="23"/>
      <c r="D517" s="23" t="s">
        <v>576</v>
      </c>
      <c r="E517" s="23"/>
      <c r="F517" s="23"/>
      <c r="G517" s="23"/>
      <c r="H517" s="23"/>
      <c r="I517" s="24"/>
      <c r="J517" s="25">
        <f t="shared" ref="J517:W517" si="110">SUBTOTAL(9,J513:J516)</f>
        <v>84944950</v>
      </c>
      <c r="K517" s="26">
        <f t="shared" si="110"/>
        <v>84944950</v>
      </c>
      <c r="L517" s="26">
        <f t="shared" si="110"/>
        <v>0</v>
      </c>
      <c r="M517" s="26">
        <f t="shared" si="110"/>
        <v>0</v>
      </c>
      <c r="N517" s="26">
        <f t="shared" si="110"/>
        <v>84944950</v>
      </c>
      <c r="O517" s="26">
        <f t="shared" si="110"/>
        <v>0</v>
      </c>
      <c r="P517" s="26">
        <f t="shared" si="110"/>
        <v>421485.76</v>
      </c>
      <c r="Q517" s="26">
        <f t="shared" si="110"/>
        <v>0</v>
      </c>
      <c r="R517" s="26">
        <f t="shared" si="110"/>
        <v>0</v>
      </c>
      <c r="S517" s="26">
        <f t="shared" si="110"/>
        <v>0</v>
      </c>
      <c r="T517" s="26">
        <f t="shared" si="110"/>
        <v>70355924.239999995</v>
      </c>
      <c r="U517" s="26">
        <f t="shared" si="110"/>
        <v>84523464.239999995</v>
      </c>
      <c r="V517" s="26">
        <f t="shared" si="110"/>
        <v>0</v>
      </c>
      <c r="W517" s="26">
        <f t="shared" si="110"/>
        <v>84523464.239999995</v>
      </c>
      <c r="X517" s="27">
        <f t="shared" si="109"/>
        <v>0</v>
      </c>
      <c r="Y517" s="27">
        <f t="shared" si="96"/>
        <v>0</v>
      </c>
      <c r="Z517" s="27">
        <f t="shared" si="97"/>
        <v>4.9618695402139854E-3</v>
      </c>
      <c r="AA517" s="28">
        <f t="shared" si="98"/>
        <v>4.9618695402139854E-3</v>
      </c>
    </row>
    <row r="518" spans="1:27" ht="30" outlineLevel="2" x14ac:dyDescent="0.25">
      <c r="A518" s="15" t="s">
        <v>196</v>
      </c>
      <c r="B518" s="16" t="s">
        <v>32</v>
      </c>
      <c r="C518" s="16" t="s">
        <v>119</v>
      </c>
      <c r="D518" s="16" t="s">
        <v>258</v>
      </c>
      <c r="E518" s="16"/>
      <c r="F518" s="16">
        <v>280</v>
      </c>
      <c r="G518" s="16">
        <v>2210</v>
      </c>
      <c r="H518" s="16">
        <v>3480</v>
      </c>
      <c r="I518" s="17" t="s">
        <v>259</v>
      </c>
      <c r="J518" s="18">
        <v>1500000</v>
      </c>
      <c r="K518" s="19">
        <v>1500000</v>
      </c>
      <c r="L518" s="19">
        <v>0</v>
      </c>
      <c r="M518" s="19">
        <v>0</v>
      </c>
      <c r="N518" s="19">
        <v>1500000</v>
      </c>
      <c r="O518" s="19">
        <v>0</v>
      </c>
      <c r="P518" s="19">
        <v>0</v>
      </c>
      <c r="Q518" s="19">
        <v>0</v>
      </c>
      <c r="R518" s="19">
        <v>0</v>
      </c>
      <c r="S518" s="19">
        <v>0</v>
      </c>
      <c r="T518" s="19">
        <v>1500000</v>
      </c>
      <c r="U518" s="19">
        <v>1500000</v>
      </c>
      <c r="V518" s="19">
        <v>0</v>
      </c>
      <c r="W518" s="19">
        <v>1500000</v>
      </c>
      <c r="X518" s="20">
        <f t="shared" si="109"/>
        <v>0</v>
      </c>
      <c r="Y518" s="20">
        <f t="shared" si="96"/>
        <v>0</v>
      </c>
      <c r="Z518" s="20">
        <f t="shared" si="97"/>
        <v>0</v>
      </c>
      <c r="AA518" s="21">
        <f t="shared" si="98"/>
        <v>0</v>
      </c>
    </row>
    <row r="519" spans="1:27" ht="30" outlineLevel="2" x14ac:dyDescent="0.25">
      <c r="A519" s="15" t="s">
        <v>332</v>
      </c>
      <c r="B519" s="16" t="s">
        <v>32</v>
      </c>
      <c r="C519" s="16" t="s">
        <v>119</v>
      </c>
      <c r="D519" s="16" t="s">
        <v>258</v>
      </c>
      <c r="E519" s="16"/>
      <c r="F519" s="16">
        <v>280</v>
      </c>
      <c r="G519" s="16">
        <v>2210</v>
      </c>
      <c r="H519" s="16">
        <v>3480</v>
      </c>
      <c r="I519" s="17" t="s">
        <v>336</v>
      </c>
      <c r="J519" s="18">
        <v>0</v>
      </c>
      <c r="K519" s="19">
        <v>0</v>
      </c>
      <c r="L519" s="19"/>
      <c r="M519" s="19">
        <v>6326971.9299999997</v>
      </c>
      <c r="N519" s="19">
        <v>6326971.9299999997</v>
      </c>
      <c r="O519" s="19">
        <v>0</v>
      </c>
      <c r="P519" s="19">
        <v>6326971.9299999997</v>
      </c>
      <c r="Q519" s="19">
        <v>0</v>
      </c>
      <c r="R519" s="19">
        <v>0</v>
      </c>
      <c r="S519" s="19">
        <v>0</v>
      </c>
      <c r="T519" s="19">
        <v>-6326971.9299999997</v>
      </c>
      <c r="U519" s="19">
        <v>-6326971.9299999997</v>
      </c>
      <c r="V519" s="19">
        <v>0</v>
      </c>
      <c r="W519" s="19">
        <v>0</v>
      </c>
      <c r="X519" s="20">
        <v>0</v>
      </c>
      <c r="Y519" s="20">
        <f t="shared" si="96"/>
        <v>0</v>
      </c>
      <c r="Z519" s="20">
        <f t="shared" si="97"/>
        <v>1</v>
      </c>
      <c r="AA519" s="21">
        <f t="shared" si="98"/>
        <v>1</v>
      </c>
    </row>
    <row r="520" spans="1:27" ht="30" outlineLevel="2" x14ac:dyDescent="0.25">
      <c r="A520" s="15" t="s">
        <v>339</v>
      </c>
      <c r="B520" s="16" t="s">
        <v>32</v>
      </c>
      <c r="C520" s="16" t="s">
        <v>119</v>
      </c>
      <c r="D520" s="16" t="s">
        <v>258</v>
      </c>
      <c r="E520" s="16"/>
      <c r="F520" s="16">
        <v>280</v>
      </c>
      <c r="G520" s="16">
        <v>2210</v>
      </c>
      <c r="H520" s="16">
        <v>3480</v>
      </c>
      <c r="I520" s="17" t="s">
        <v>259</v>
      </c>
      <c r="J520" s="18">
        <v>3524000</v>
      </c>
      <c r="K520" s="19">
        <v>3524000</v>
      </c>
      <c r="L520" s="19">
        <v>0</v>
      </c>
      <c r="M520" s="19">
        <v>0</v>
      </c>
      <c r="N520" s="19">
        <v>3524000</v>
      </c>
      <c r="O520" s="19">
        <v>0</v>
      </c>
      <c r="P520" s="19">
        <v>0</v>
      </c>
      <c r="Q520" s="19">
        <v>0</v>
      </c>
      <c r="R520" s="19">
        <v>0</v>
      </c>
      <c r="S520" s="19">
        <v>0</v>
      </c>
      <c r="T520" s="19">
        <v>461000</v>
      </c>
      <c r="U520" s="19">
        <v>3524000</v>
      </c>
      <c r="V520" s="19">
        <v>0</v>
      </c>
      <c r="W520" s="19">
        <v>3524000</v>
      </c>
      <c r="X520" s="20">
        <f>R520/K520</f>
        <v>0</v>
      </c>
      <c r="Y520" s="20">
        <f t="shared" si="96"/>
        <v>0</v>
      </c>
      <c r="Z520" s="20">
        <f t="shared" si="97"/>
        <v>0</v>
      </c>
      <c r="AA520" s="21">
        <f t="shared" si="98"/>
        <v>0</v>
      </c>
    </row>
    <row r="521" spans="1:27" outlineLevel="1" x14ac:dyDescent="0.25">
      <c r="A521" s="22"/>
      <c r="B521" s="23"/>
      <c r="C521" s="23"/>
      <c r="D521" s="23" t="s">
        <v>577</v>
      </c>
      <c r="E521" s="23"/>
      <c r="F521" s="23"/>
      <c r="G521" s="23"/>
      <c r="H521" s="23"/>
      <c r="I521" s="24"/>
      <c r="J521" s="25">
        <f t="shared" ref="J521:W521" si="111">SUBTOTAL(9,J518:J520)</f>
        <v>5024000</v>
      </c>
      <c r="K521" s="26">
        <f t="shared" si="111"/>
        <v>5024000</v>
      </c>
      <c r="L521" s="26">
        <f t="shared" si="111"/>
        <v>0</v>
      </c>
      <c r="M521" s="26">
        <f t="shared" si="111"/>
        <v>6326971.9299999997</v>
      </c>
      <c r="N521" s="26">
        <f t="shared" si="111"/>
        <v>11350971.93</v>
      </c>
      <c r="O521" s="26">
        <f t="shared" si="111"/>
        <v>0</v>
      </c>
      <c r="P521" s="26">
        <f t="shared" si="111"/>
        <v>6326971.9299999997</v>
      </c>
      <c r="Q521" s="26">
        <f t="shared" si="111"/>
        <v>0</v>
      </c>
      <c r="R521" s="26">
        <f t="shared" si="111"/>
        <v>0</v>
      </c>
      <c r="S521" s="26">
        <f t="shared" si="111"/>
        <v>0</v>
      </c>
      <c r="T521" s="26">
        <f t="shared" si="111"/>
        <v>-4365971.93</v>
      </c>
      <c r="U521" s="26">
        <f t="shared" si="111"/>
        <v>-1302971.9299999997</v>
      </c>
      <c r="V521" s="26">
        <f t="shared" si="111"/>
        <v>0</v>
      </c>
      <c r="W521" s="26">
        <f t="shared" si="111"/>
        <v>5024000</v>
      </c>
      <c r="X521" s="27">
        <f>R521/K521</f>
        <v>0</v>
      </c>
      <c r="Y521" s="27">
        <f t="shared" si="96"/>
        <v>0</v>
      </c>
      <c r="Z521" s="27">
        <f t="shared" si="97"/>
        <v>0.55739472963351777</v>
      </c>
      <c r="AA521" s="28">
        <f t="shared" si="98"/>
        <v>0.55739472963351777</v>
      </c>
    </row>
    <row r="522" spans="1:27" outlineLevel="2" x14ac:dyDescent="0.25">
      <c r="A522" s="15" t="s">
        <v>31</v>
      </c>
      <c r="B522" s="16" t="s">
        <v>32</v>
      </c>
      <c r="C522" s="16" t="s">
        <v>119</v>
      </c>
      <c r="D522" s="16" t="s">
        <v>120</v>
      </c>
      <c r="E522" s="16"/>
      <c r="F522" s="16">
        <v>280</v>
      </c>
      <c r="G522" s="16">
        <v>2210</v>
      </c>
      <c r="H522" s="16">
        <v>3480</v>
      </c>
      <c r="I522" s="17" t="s">
        <v>121</v>
      </c>
      <c r="J522" s="18">
        <v>0</v>
      </c>
      <c r="K522" s="19">
        <v>0</v>
      </c>
      <c r="L522" s="19"/>
      <c r="M522" s="19">
        <v>65540</v>
      </c>
      <c r="N522" s="19">
        <v>65540</v>
      </c>
      <c r="O522" s="19">
        <v>0</v>
      </c>
      <c r="P522" s="19">
        <v>65540</v>
      </c>
      <c r="Q522" s="19">
        <v>0</v>
      </c>
      <c r="R522" s="19">
        <v>0</v>
      </c>
      <c r="S522" s="19">
        <v>0</v>
      </c>
      <c r="T522" s="19">
        <v>-65540</v>
      </c>
      <c r="U522" s="19">
        <v>-65540</v>
      </c>
      <c r="V522" s="19">
        <v>0</v>
      </c>
      <c r="W522" s="19">
        <v>0</v>
      </c>
      <c r="X522" s="20">
        <v>0</v>
      </c>
      <c r="Y522" s="20">
        <f t="shared" ref="Y522:Y585" si="112">R522/N522</f>
        <v>0</v>
      </c>
      <c r="Z522" s="20">
        <f t="shared" ref="Z522:Z585" si="113">(O522+P522+Q522)/N522</f>
        <v>1</v>
      </c>
      <c r="AA522" s="21">
        <f t="shared" ref="AA522:AA585" si="114">Y522+Z522</f>
        <v>1</v>
      </c>
    </row>
    <row r="523" spans="1:27" outlineLevel="2" x14ac:dyDescent="0.25">
      <c r="A523" s="15" t="s">
        <v>196</v>
      </c>
      <c r="B523" s="16" t="s">
        <v>32</v>
      </c>
      <c r="C523" s="16" t="s">
        <v>119</v>
      </c>
      <c r="D523" s="16" t="s">
        <v>120</v>
      </c>
      <c r="E523" s="16"/>
      <c r="F523" s="16">
        <v>280</v>
      </c>
      <c r="G523" s="16">
        <v>2210</v>
      </c>
      <c r="H523" s="16">
        <v>3480</v>
      </c>
      <c r="I523" s="17" t="s">
        <v>260</v>
      </c>
      <c r="J523" s="18">
        <v>400323250</v>
      </c>
      <c r="K523" s="19">
        <v>400323250</v>
      </c>
      <c r="L523" s="19">
        <v>0</v>
      </c>
      <c r="M523" s="19">
        <v>0</v>
      </c>
      <c r="N523" s="19">
        <v>400323250</v>
      </c>
      <c r="O523" s="19">
        <v>0</v>
      </c>
      <c r="P523" s="19">
        <v>1081410</v>
      </c>
      <c r="Q523" s="19">
        <v>0</v>
      </c>
      <c r="R523" s="19">
        <v>0</v>
      </c>
      <c r="S523" s="19">
        <v>0</v>
      </c>
      <c r="T523" s="19">
        <v>-758160</v>
      </c>
      <c r="U523" s="19">
        <v>399241840</v>
      </c>
      <c r="V523" s="19">
        <v>0</v>
      </c>
      <c r="W523" s="19">
        <v>399241840</v>
      </c>
      <c r="X523" s="20">
        <f t="shared" ref="X523:X534" si="115">R523/K523</f>
        <v>0</v>
      </c>
      <c r="Y523" s="20">
        <f t="shared" si="112"/>
        <v>0</v>
      </c>
      <c r="Z523" s="20">
        <f t="shared" si="113"/>
        <v>2.7013419780140173E-3</v>
      </c>
      <c r="AA523" s="21">
        <f t="shared" si="114"/>
        <v>2.7013419780140173E-3</v>
      </c>
    </row>
    <row r="524" spans="1:27" outlineLevel="2" x14ac:dyDescent="0.25">
      <c r="A524" s="15" t="s">
        <v>270</v>
      </c>
      <c r="B524" s="16" t="s">
        <v>275</v>
      </c>
      <c r="C524" s="16" t="s">
        <v>119</v>
      </c>
      <c r="D524" s="16" t="s">
        <v>120</v>
      </c>
      <c r="E524" s="16"/>
      <c r="F524" s="16">
        <v>280</v>
      </c>
      <c r="G524" s="16">
        <v>2210</v>
      </c>
      <c r="H524" s="16">
        <v>3480</v>
      </c>
      <c r="I524" s="17" t="s">
        <v>260</v>
      </c>
      <c r="J524" s="18">
        <v>538750</v>
      </c>
      <c r="K524" s="19">
        <v>538750</v>
      </c>
      <c r="L524" s="19">
        <v>0</v>
      </c>
      <c r="M524" s="19">
        <v>0</v>
      </c>
      <c r="N524" s="19">
        <v>538750</v>
      </c>
      <c r="O524" s="19">
        <v>0</v>
      </c>
      <c r="P524" s="19">
        <v>0</v>
      </c>
      <c r="Q524" s="19">
        <v>0</v>
      </c>
      <c r="R524" s="19">
        <v>0</v>
      </c>
      <c r="S524" s="19">
        <v>0</v>
      </c>
      <c r="T524" s="19">
        <v>0</v>
      </c>
      <c r="U524" s="19">
        <v>538750</v>
      </c>
      <c r="V524" s="19">
        <v>0</v>
      </c>
      <c r="W524" s="19">
        <v>538750</v>
      </c>
      <c r="X524" s="20">
        <f t="shared" si="115"/>
        <v>0</v>
      </c>
      <c r="Y524" s="20">
        <f t="shared" si="112"/>
        <v>0</v>
      </c>
      <c r="Z524" s="20">
        <f t="shared" si="113"/>
        <v>0</v>
      </c>
      <c r="AA524" s="21">
        <f t="shared" si="114"/>
        <v>0</v>
      </c>
    </row>
    <row r="525" spans="1:27" outlineLevel="2" x14ac:dyDescent="0.25">
      <c r="A525" s="15" t="s">
        <v>339</v>
      </c>
      <c r="B525" s="16" t="s">
        <v>32</v>
      </c>
      <c r="C525" s="16" t="s">
        <v>119</v>
      </c>
      <c r="D525" s="16" t="s">
        <v>120</v>
      </c>
      <c r="E525" s="16"/>
      <c r="F525" s="16">
        <v>280</v>
      </c>
      <c r="G525" s="16">
        <v>2210</v>
      </c>
      <c r="H525" s="16">
        <v>3480</v>
      </c>
      <c r="I525" s="17" t="s">
        <v>260</v>
      </c>
      <c r="J525" s="18">
        <v>1594625</v>
      </c>
      <c r="K525" s="19">
        <v>1594625</v>
      </c>
      <c r="L525" s="19">
        <v>0</v>
      </c>
      <c r="M525" s="19">
        <v>0</v>
      </c>
      <c r="N525" s="19">
        <v>1594625</v>
      </c>
      <c r="O525" s="19">
        <v>0</v>
      </c>
      <c r="P525" s="19">
        <v>0</v>
      </c>
      <c r="Q525" s="19">
        <v>0</v>
      </c>
      <c r="R525" s="19">
        <v>0</v>
      </c>
      <c r="S525" s="19">
        <v>0</v>
      </c>
      <c r="T525" s="19">
        <v>1594625</v>
      </c>
      <c r="U525" s="19">
        <v>1594625</v>
      </c>
      <c r="V525" s="19">
        <v>0</v>
      </c>
      <c r="W525" s="19">
        <v>1594625</v>
      </c>
      <c r="X525" s="20">
        <f t="shared" si="115"/>
        <v>0</v>
      </c>
      <c r="Y525" s="20">
        <f t="shared" si="112"/>
        <v>0</v>
      </c>
      <c r="Z525" s="20">
        <f t="shared" si="113"/>
        <v>0</v>
      </c>
      <c r="AA525" s="21">
        <f t="shared" si="114"/>
        <v>0</v>
      </c>
    </row>
    <row r="526" spans="1:27" outlineLevel="1" x14ac:dyDescent="0.25">
      <c r="A526" s="22"/>
      <c r="B526" s="23"/>
      <c r="C526" s="23"/>
      <c r="D526" s="23" t="s">
        <v>578</v>
      </c>
      <c r="E526" s="23"/>
      <c r="F526" s="23"/>
      <c r="G526" s="23"/>
      <c r="H526" s="23"/>
      <c r="I526" s="24"/>
      <c r="J526" s="25">
        <f t="shared" ref="J526:W526" si="116">SUBTOTAL(9,J522:J525)</f>
        <v>402456625</v>
      </c>
      <c r="K526" s="26">
        <f t="shared" si="116"/>
        <v>402456625</v>
      </c>
      <c r="L526" s="26">
        <f t="shared" si="116"/>
        <v>0</v>
      </c>
      <c r="M526" s="26">
        <f t="shared" si="116"/>
        <v>65540</v>
      </c>
      <c r="N526" s="26">
        <f t="shared" si="116"/>
        <v>402522165</v>
      </c>
      <c r="O526" s="26">
        <f t="shared" si="116"/>
        <v>0</v>
      </c>
      <c r="P526" s="26">
        <f t="shared" si="116"/>
        <v>1146950</v>
      </c>
      <c r="Q526" s="26">
        <f t="shared" si="116"/>
        <v>0</v>
      </c>
      <c r="R526" s="26">
        <f t="shared" si="116"/>
        <v>0</v>
      </c>
      <c r="S526" s="26">
        <f t="shared" si="116"/>
        <v>0</v>
      </c>
      <c r="T526" s="26">
        <f t="shared" si="116"/>
        <v>770925</v>
      </c>
      <c r="U526" s="26">
        <f t="shared" si="116"/>
        <v>401309675</v>
      </c>
      <c r="V526" s="26">
        <f t="shared" si="116"/>
        <v>0</v>
      </c>
      <c r="W526" s="26">
        <f t="shared" si="116"/>
        <v>401375215</v>
      </c>
      <c r="X526" s="27">
        <f t="shared" si="115"/>
        <v>0</v>
      </c>
      <c r="Y526" s="27">
        <f t="shared" si="112"/>
        <v>0</v>
      </c>
      <c r="Z526" s="27">
        <f t="shared" si="113"/>
        <v>2.8494083052544449E-3</v>
      </c>
      <c r="AA526" s="28">
        <f t="shared" si="114"/>
        <v>2.8494083052544449E-3</v>
      </c>
    </row>
    <row r="527" spans="1:27" outlineLevel="2" x14ac:dyDescent="0.25">
      <c r="A527" s="15" t="s">
        <v>31</v>
      </c>
      <c r="B527" s="16" t="s">
        <v>32</v>
      </c>
      <c r="C527" s="16" t="s">
        <v>119</v>
      </c>
      <c r="D527" s="16" t="s">
        <v>122</v>
      </c>
      <c r="E527" s="16"/>
      <c r="F527" s="16">
        <v>280</v>
      </c>
      <c r="G527" s="16">
        <v>2210</v>
      </c>
      <c r="H527" s="16">
        <v>3480</v>
      </c>
      <c r="I527" s="17" t="s">
        <v>123</v>
      </c>
      <c r="J527" s="18">
        <v>9376026</v>
      </c>
      <c r="K527" s="19">
        <v>9376026</v>
      </c>
      <c r="L527" s="19">
        <v>0</v>
      </c>
      <c r="M527" s="19">
        <v>0</v>
      </c>
      <c r="N527" s="19">
        <v>9376026</v>
      </c>
      <c r="O527" s="19">
        <v>0</v>
      </c>
      <c r="P527" s="19">
        <v>0</v>
      </c>
      <c r="Q527" s="19">
        <v>0</v>
      </c>
      <c r="R527" s="19">
        <v>0</v>
      </c>
      <c r="S527" s="19">
        <v>0</v>
      </c>
      <c r="T527" s="19">
        <v>9376026</v>
      </c>
      <c r="U527" s="19">
        <v>9376026</v>
      </c>
      <c r="V527" s="19">
        <v>0</v>
      </c>
      <c r="W527" s="19">
        <v>9376026</v>
      </c>
      <c r="X527" s="20">
        <f t="shared" si="115"/>
        <v>0</v>
      </c>
      <c r="Y527" s="20">
        <f t="shared" si="112"/>
        <v>0</v>
      </c>
      <c r="Z527" s="20">
        <f t="shared" si="113"/>
        <v>0</v>
      </c>
      <c r="AA527" s="21">
        <f t="shared" si="114"/>
        <v>0</v>
      </c>
    </row>
    <row r="528" spans="1:27" outlineLevel="2" x14ac:dyDescent="0.25">
      <c r="A528" s="15" t="s">
        <v>196</v>
      </c>
      <c r="B528" s="16" t="s">
        <v>32</v>
      </c>
      <c r="C528" s="16" t="s">
        <v>119</v>
      </c>
      <c r="D528" s="16" t="s">
        <v>122</v>
      </c>
      <c r="E528" s="16"/>
      <c r="F528" s="16">
        <v>280</v>
      </c>
      <c r="G528" s="16">
        <v>2210</v>
      </c>
      <c r="H528" s="16">
        <v>3480</v>
      </c>
      <c r="I528" s="17" t="s">
        <v>123</v>
      </c>
      <c r="J528" s="18">
        <v>800424</v>
      </c>
      <c r="K528" s="19">
        <v>800424</v>
      </c>
      <c r="L528" s="19">
        <v>0</v>
      </c>
      <c r="M528" s="19">
        <v>0</v>
      </c>
      <c r="N528" s="19">
        <v>800424</v>
      </c>
      <c r="O528" s="19">
        <v>0</v>
      </c>
      <c r="P528" s="19">
        <v>0</v>
      </c>
      <c r="Q528" s="19">
        <v>0</v>
      </c>
      <c r="R528" s="19">
        <v>0</v>
      </c>
      <c r="S528" s="19">
        <v>0</v>
      </c>
      <c r="T528" s="19">
        <v>800424</v>
      </c>
      <c r="U528" s="19">
        <v>800424</v>
      </c>
      <c r="V528" s="19">
        <v>0</v>
      </c>
      <c r="W528" s="19">
        <v>800424</v>
      </c>
      <c r="X528" s="20">
        <f t="shared" si="115"/>
        <v>0</v>
      </c>
      <c r="Y528" s="20">
        <f t="shared" si="112"/>
        <v>0</v>
      </c>
      <c r="Z528" s="20">
        <f t="shared" si="113"/>
        <v>0</v>
      </c>
      <c r="AA528" s="21">
        <f t="shared" si="114"/>
        <v>0</v>
      </c>
    </row>
    <row r="529" spans="1:27" outlineLevel="2" x14ac:dyDescent="0.25">
      <c r="A529" s="15" t="s">
        <v>270</v>
      </c>
      <c r="B529" s="16" t="s">
        <v>275</v>
      </c>
      <c r="C529" s="16" t="s">
        <v>119</v>
      </c>
      <c r="D529" s="16" t="s">
        <v>122</v>
      </c>
      <c r="E529" s="16"/>
      <c r="F529" s="16">
        <v>280</v>
      </c>
      <c r="G529" s="16">
        <v>2210</v>
      </c>
      <c r="H529" s="16">
        <v>3480</v>
      </c>
      <c r="I529" s="17" t="s">
        <v>123</v>
      </c>
      <c r="J529" s="18">
        <v>890000</v>
      </c>
      <c r="K529" s="19">
        <v>890000</v>
      </c>
      <c r="L529" s="19">
        <v>0</v>
      </c>
      <c r="M529" s="19">
        <v>0</v>
      </c>
      <c r="N529" s="19">
        <v>890000</v>
      </c>
      <c r="O529" s="19">
        <v>0</v>
      </c>
      <c r="P529" s="19">
        <v>0</v>
      </c>
      <c r="Q529" s="19">
        <v>0</v>
      </c>
      <c r="R529" s="19">
        <v>0</v>
      </c>
      <c r="S529" s="19">
        <v>0</v>
      </c>
      <c r="T529" s="19">
        <v>0</v>
      </c>
      <c r="U529" s="19">
        <v>890000</v>
      </c>
      <c r="V529" s="19">
        <v>0</v>
      </c>
      <c r="W529" s="19">
        <v>890000</v>
      </c>
      <c r="X529" s="20">
        <f t="shared" si="115"/>
        <v>0</v>
      </c>
      <c r="Y529" s="20">
        <f t="shared" si="112"/>
        <v>0</v>
      </c>
      <c r="Z529" s="20">
        <f t="shared" si="113"/>
        <v>0</v>
      </c>
      <c r="AA529" s="21">
        <f t="shared" si="114"/>
        <v>0</v>
      </c>
    </row>
    <row r="530" spans="1:27" outlineLevel="2" x14ac:dyDescent="0.25">
      <c r="A530" s="15" t="s">
        <v>317</v>
      </c>
      <c r="B530" s="16" t="s">
        <v>32</v>
      </c>
      <c r="C530" s="16" t="s">
        <v>119</v>
      </c>
      <c r="D530" s="16" t="s">
        <v>122</v>
      </c>
      <c r="E530" s="16"/>
      <c r="F530" s="16">
        <v>280</v>
      </c>
      <c r="G530" s="16">
        <v>2210</v>
      </c>
      <c r="H530" s="16">
        <v>3480</v>
      </c>
      <c r="I530" s="17" t="s">
        <v>123</v>
      </c>
      <c r="J530" s="18">
        <v>108225000</v>
      </c>
      <c r="K530" s="19">
        <v>108225000</v>
      </c>
      <c r="L530" s="19">
        <v>0</v>
      </c>
      <c r="M530" s="19">
        <v>0</v>
      </c>
      <c r="N530" s="19">
        <v>108225000</v>
      </c>
      <c r="O530" s="19">
        <v>0</v>
      </c>
      <c r="P530" s="19">
        <v>0</v>
      </c>
      <c r="Q530" s="19">
        <v>0</v>
      </c>
      <c r="R530" s="19">
        <v>0</v>
      </c>
      <c r="S530" s="19">
        <v>0</v>
      </c>
      <c r="T530" s="19">
        <v>27056250</v>
      </c>
      <c r="U530" s="19">
        <v>108225000</v>
      </c>
      <c r="V530" s="19">
        <v>0</v>
      </c>
      <c r="W530" s="19">
        <v>108225000</v>
      </c>
      <c r="X530" s="20">
        <f t="shared" si="115"/>
        <v>0</v>
      </c>
      <c r="Y530" s="20">
        <f t="shared" si="112"/>
        <v>0</v>
      </c>
      <c r="Z530" s="20">
        <f t="shared" si="113"/>
        <v>0</v>
      </c>
      <c r="AA530" s="21">
        <f t="shared" si="114"/>
        <v>0</v>
      </c>
    </row>
    <row r="531" spans="1:27" outlineLevel="2" x14ac:dyDescent="0.25">
      <c r="A531" s="15" t="s">
        <v>332</v>
      </c>
      <c r="B531" s="16" t="s">
        <v>32</v>
      </c>
      <c r="C531" s="16" t="s">
        <v>119</v>
      </c>
      <c r="D531" s="16" t="s">
        <v>122</v>
      </c>
      <c r="E531" s="16"/>
      <c r="F531" s="16">
        <v>280</v>
      </c>
      <c r="G531" s="16">
        <v>2210</v>
      </c>
      <c r="H531" s="16">
        <v>3480</v>
      </c>
      <c r="I531" s="17" t="s">
        <v>123</v>
      </c>
      <c r="J531" s="18">
        <v>5975400</v>
      </c>
      <c r="K531" s="19">
        <v>5975400</v>
      </c>
      <c r="L531" s="19"/>
      <c r="M531" s="19">
        <v>-4654911</v>
      </c>
      <c r="N531" s="19">
        <v>1320489</v>
      </c>
      <c r="O531" s="19">
        <v>1320489</v>
      </c>
      <c r="P531" s="19">
        <v>0</v>
      </c>
      <c r="Q531" s="19">
        <v>0</v>
      </c>
      <c r="R531" s="19">
        <v>0</v>
      </c>
      <c r="S531" s="19">
        <v>0</v>
      </c>
      <c r="T531" s="19">
        <v>0</v>
      </c>
      <c r="U531" s="19">
        <v>4654911</v>
      </c>
      <c r="V531" s="19">
        <v>0</v>
      </c>
      <c r="W531" s="19">
        <v>0</v>
      </c>
      <c r="X531" s="20">
        <f t="shared" si="115"/>
        <v>0</v>
      </c>
      <c r="Y531" s="20">
        <f t="shared" si="112"/>
        <v>0</v>
      </c>
      <c r="Z531" s="20">
        <f t="shared" si="113"/>
        <v>1</v>
      </c>
      <c r="AA531" s="21">
        <f t="shared" si="114"/>
        <v>1</v>
      </c>
    </row>
    <row r="532" spans="1:27" outlineLevel="2" x14ac:dyDescent="0.25">
      <c r="A532" s="15" t="s">
        <v>339</v>
      </c>
      <c r="B532" s="16" t="s">
        <v>32</v>
      </c>
      <c r="C532" s="16" t="s">
        <v>119</v>
      </c>
      <c r="D532" s="16" t="s">
        <v>122</v>
      </c>
      <c r="E532" s="16"/>
      <c r="F532" s="16">
        <v>280</v>
      </c>
      <c r="G532" s="16">
        <v>2210</v>
      </c>
      <c r="H532" s="16">
        <v>3480</v>
      </c>
      <c r="I532" s="17" t="s">
        <v>123</v>
      </c>
      <c r="J532" s="18">
        <v>45077365</v>
      </c>
      <c r="K532" s="19">
        <v>45077365</v>
      </c>
      <c r="L532" s="19">
        <v>0</v>
      </c>
      <c r="M532" s="19">
        <v>0</v>
      </c>
      <c r="N532" s="19">
        <v>45077365</v>
      </c>
      <c r="O532" s="19">
        <v>0</v>
      </c>
      <c r="P532" s="19">
        <v>0</v>
      </c>
      <c r="Q532" s="19">
        <v>0</v>
      </c>
      <c r="R532" s="19">
        <v>0</v>
      </c>
      <c r="S532" s="19">
        <v>0</v>
      </c>
      <c r="T532" s="19">
        <v>0</v>
      </c>
      <c r="U532" s="19">
        <v>45077365</v>
      </c>
      <c r="V532" s="19">
        <v>0</v>
      </c>
      <c r="W532" s="19">
        <v>45077365</v>
      </c>
      <c r="X532" s="20">
        <f t="shared" si="115"/>
        <v>0</v>
      </c>
      <c r="Y532" s="20">
        <f t="shared" si="112"/>
        <v>0</v>
      </c>
      <c r="Z532" s="20">
        <f t="shared" si="113"/>
        <v>0</v>
      </c>
      <c r="AA532" s="21">
        <f t="shared" si="114"/>
        <v>0</v>
      </c>
    </row>
    <row r="533" spans="1:27" outlineLevel="1" x14ac:dyDescent="0.25">
      <c r="A533" s="22"/>
      <c r="B533" s="23"/>
      <c r="C533" s="23"/>
      <c r="D533" s="23" t="s">
        <v>579</v>
      </c>
      <c r="E533" s="23"/>
      <c r="F533" s="23"/>
      <c r="G533" s="23"/>
      <c r="H533" s="23"/>
      <c r="I533" s="24"/>
      <c r="J533" s="25">
        <f t="shared" ref="J533:W533" si="117">SUBTOTAL(9,J527:J532)</f>
        <v>170344215</v>
      </c>
      <c r="K533" s="26">
        <f t="shared" si="117"/>
        <v>170344215</v>
      </c>
      <c r="L533" s="26">
        <f t="shared" si="117"/>
        <v>0</v>
      </c>
      <c r="M533" s="26">
        <f t="shared" si="117"/>
        <v>-4654911</v>
      </c>
      <c r="N533" s="26">
        <f t="shared" si="117"/>
        <v>165689304</v>
      </c>
      <c r="O533" s="26">
        <f t="shared" si="117"/>
        <v>1320489</v>
      </c>
      <c r="P533" s="26">
        <f t="shared" si="117"/>
        <v>0</v>
      </c>
      <c r="Q533" s="26">
        <f t="shared" si="117"/>
        <v>0</v>
      </c>
      <c r="R533" s="26">
        <f t="shared" si="117"/>
        <v>0</v>
      </c>
      <c r="S533" s="26">
        <f t="shared" si="117"/>
        <v>0</v>
      </c>
      <c r="T533" s="26">
        <f t="shared" si="117"/>
        <v>37232700</v>
      </c>
      <c r="U533" s="26">
        <f t="shared" si="117"/>
        <v>169023726</v>
      </c>
      <c r="V533" s="26">
        <f t="shared" si="117"/>
        <v>0</v>
      </c>
      <c r="W533" s="26">
        <f t="shared" si="117"/>
        <v>164368815</v>
      </c>
      <c r="X533" s="27">
        <f t="shared" si="115"/>
        <v>0</v>
      </c>
      <c r="Y533" s="27">
        <f t="shared" si="112"/>
        <v>0</v>
      </c>
      <c r="Z533" s="27">
        <f t="shared" si="113"/>
        <v>7.9696695448729753E-3</v>
      </c>
      <c r="AA533" s="28">
        <f t="shared" si="114"/>
        <v>7.9696695448729753E-3</v>
      </c>
    </row>
    <row r="534" spans="1:27" outlineLevel="2" x14ac:dyDescent="0.25">
      <c r="A534" s="15" t="s">
        <v>31</v>
      </c>
      <c r="B534" s="16" t="s">
        <v>32</v>
      </c>
      <c r="C534" s="16" t="s">
        <v>119</v>
      </c>
      <c r="D534" s="16" t="s">
        <v>124</v>
      </c>
      <c r="E534" s="16"/>
      <c r="F534" s="16">
        <v>280</v>
      </c>
      <c r="G534" s="16">
        <v>2210</v>
      </c>
      <c r="H534" s="16">
        <v>3480</v>
      </c>
      <c r="I534" s="17" t="s">
        <v>125</v>
      </c>
      <c r="J534" s="18">
        <v>5657935</v>
      </c>
      <c r="K534" s="19">
        <v>5657935</v>
      </c>
      <c r="L534" s="19">
        <v>0</v>
      </c>
      <c r="M534" s="19">
        <v>0</v>
      </c>
      <c r="N534" s="19">
        <v>5657935</v>
      </c>
      <c r="O534" s="19">
        <v>0</v>
      </c>
      <c r="P534" s="19">
        <v>52708.09</v>
      </c>
      <c r="Q534" s="19">
        <v>0</v>
      </c>
      <c r="R534" s="19">
        <v>0</v>
      </c>
      <c r="S534" s="19">
        <v>0</v>
      </c>
      <c r="T534" s="19">
        <v>-52708.09</v>
      </c>
      <c r="U534" s="19">
        <v>5605226.9100000001</v>
      </c>
      <c r="V534" s="19">
        <v>0</v>
      </c>
      <c r="W534" s="19">
        <v>5605226.9100000001</v>
      </c>
      <c r="X534" s="20">
        <f t="shared" si="115"/>
        <v>0</v>
      </c>
      <c r="Y534" s="20">
        <f t="shared" si="112"/>
        <v>0</v>
      </c>
      <c r="Z534" s="20">
        <f t="shared" si="113"/>
        <v>9.3157821714105939E-3</v>
      </c>
      <c r="AA534" s="21">
        <f t="shared" si="114"/>
        <v>9.3157821714105939E-3</v>
      </c>
    </row>
    <row r="535" spans="1:27" outlineLevel="2" x14ac:dyDescent="0.25">
      <c r="A535" s="15" t="s">
        <v>196</v>
      </c>
      <c r="B535" s="16" t="s">
        <v>32</v>
      </c>
      <c r="C535" s="16" t="s">
        <v>119</v>
      </c>
      <c r="D535" s="16" t="s">
        <v>124</v>
      </c>
      <c r="E535" s="16"/>
      <c r="F535" s="16">
        <v>280</v>
      </c>
      <c r="G535" s="16">
        <v>2210</v>
      </c>
      <c r="H535" s="16">
        <v>3480</v>
      </c>
      <c r="I535" s="17" t="s">
        <v>261</v>
      </c>
      <c r="J535" s="18">
        <v>0</v>
      </c>
      <c r="K535" s="19">
        <v>0</v>
      </c>
      <c r="L535" s="19"/>
      <c r="M535" s="19">
        <v>4911301.57</v>
      </c>
      <c r="N535" s="19">
        <v>4911301.57</v>
      </c>
      <c r="O535" s="19">
        <v>0</v>
      </c>
      <c r="P535" s="19">
        <v>4911301.57</v>
      </c>
      <c r="Q535" s="19">
        <v>0</v>
      </c>
      <c r="R535" s="19">
        <v>0</v>
      </c>
      <c r="S535" s="19">
        <v>0</v>
      </c>
      <c r="T535" s="19">
        <v>-4911301.57</v>
      </c>
      <c r="U535" s="19">
        <v>-4911301.57</v>
      </c>
      <c r="V535" s="19">
        <v>0</v>
      </c>
      <c r="W535" s="19">
        <v>0</v>
      </c>
      <c r="X535" s="20">
        <v>0</v>
      </c>
      <c r="Y535" s="20">
        <f t="shared" si="112"/>
        <v>0</v>
      </c>
      <c r="Z535" s="20">
        <f t="shared" si="113"/>
        <v>1</v>
      </c>
      <c r="AA535" s="21">
        <f t="shared" si="114"/>
        <v>1</v>
      </c>
    </row>
    <row r="536" spans="1:27" outlineLevel="2" x14ac:dyDescent="0.25">
      <c r="A536" s="15" t="s">
        <v>270</v>
      </c>
      <c r="B536" s="16" t="s">
        <v>275</v>
      </c>
      <c r="C536" s="16" t="s">
        <v>119</v>
      </c>
      <c r="D536" s="16" t="s">
        <v>124</v>
      </c>
      <c r="E536" s="16"/>
      <c r="F536" s="16">
        <v>280</v>
      </c>
      <c r="G536" s="16">
        <v>2210</v>
      </c>
      <c r="H536" s="16">
        <v>3480</v>
      </c>
      <c r="I536" s="17" t="s">
        <v>125</v>
      </c>
      <c r="J536" s="18">
        <v>15338531</v>
      </c>
      <c r="K536" s="19">
        <v>15338531</v>
      </c>
      <c r="L536" s="19">
        <v>0</v>
      </c>
      <c r="M536" s="19">
        <v>0</v>
      </c>
      <c r="N536" s="19">
        <v>15338531</v>
      </c>
      <c r="O536" s="19">
        <v>0</v>
      </c>
      <c r="P536" s="19">
        <v>992889.3</v>
      </c>
      <c r="Q536" s="19">
        <v>0</v>
      </c>
      <c r="R536" s="19">
        <v>4715862.9000000004</v>
      </c>
      <c r="S536" s="19">
        <v>4715862.9000000004</v>
      </c>
      <c r="T536" s="19">
        <v>9629778.8000000007</v>
      </c>
      <c r="U536" s="19">
        <v>9629778.8000000007</v>
      </c>
      <c r="V536" s="19">
        <v>0</v>
      </c>
      <c r="W536" s="19">
        <v>9629778.7999999989</v>
      </c>
      <c r="X536" s="20">
        <f t="shared" ref="X536:X558" si="118">R536/K536</f>
        <v>0.30745205652353541</v>
      </c>
      <c r="Y536" s="20">
        <f t="shared" si="112"/>
        <v>0.30745205652353541</v>
      </c>
      <c r="Z536" s="20">
        <f t="shared" si="113"/>
        <v>6.4731707358416532E-2</v>
      </c>
      <c r="AA536" s="21">
        <f t="shared" si="114"/>
        <v>0.37218376388195196</v>
      </c>
    </row>
    <row r="537" spans="1:27" outlineLevel="2" x14ac:dyDescent="0.25">
      <c r="A537" s="15" t="s">
        <v>270</v>
      </c>
      <c r="B537" s="16" t="s">
        <v>300</v>
      </c>
      <c r="C537" s="16" t="s">
        <v>119</v>
      </c>
      <c r="D537" s="16" t="s">
        <v>124</v>
      </c>
      <c r="E537" s="16"/>
      <c r="F537" s="16">
        <v>280</v>
      </c>
      <c r="G537" s="16">
        <v>2210</v>
      </c>
      <c r="H537" s="16">
        <v>3480</v>
      </c>
      <c r="I537" s="17" t="s">
        <v>125</v>
      </c>
      <c r="J537" s="18">
        <v>189641</v>
      </c>
      <c r="K537" s="19">
        <v>189641</v>
      </c>
      <c r="L537" s="19">
        <v>0</v>
      </c>
      <c r="M537" s="19">
        <v>0</v>
      </c>
      <c r="N537" s="19">
        <v>189641</v>
      </c>
      <c r="O537" s="19">
        <v>0</v>
      </c>
      <c r="P537" s="19">
        <v>0</v>
      </c>
      <c r="Q537" s="19">
        <v>0</v>
      </c>
      <c r="R537" s="19">
        <v>0</v>
      </c>
      <c r="S537" s="19">
        <v>0</v>
      </c>
      <c r="T537" s="19">
        <v>47410</v>
      </c>
      <c r="U537" s="19">
        <v>189641</v>
      </c>
      <c r="V537" s="19">
        <v>0</v>
      </c>
      <c r="W537" s="19">
        <v>189641</v>
      </c>
      <c r="X537" s="20">
        <f t="shared" si="118"/>
        <v>0</v>
      </c>
      <c r="Y537" s="20">
        <f t="shared" si="112"/>
        <v>0</v>
      </c>
      <c r="Z537" s="20">
        <f t="shared" si="113"/>
        <v>0</v>
      </c>
      <c r="AA537" s="21">
        <f t="shared" si="114"/>
        <v>0</v>
      </c>
    </row>
    <row r="538" spans="1:27" outlineLevel="2" x14ac:dyDescent="0.25">
      <c r="A538" s="15" t="s">
        <v>339</v>
      </c>
      <c r="B538" s="16" t="s">
        <v>32</v>
      </c>
      <c r="C538" s="16" t="s">
        <v>119</v>
      </c>
      <c r="D538" s="16" t="s">
        <v>124</v>
      </c>
      <c r="E538" s="16"/>
      <c r="F538" s="16">
        <v>280</v>
      </c>
      <c r="G538" s="16">
        <v>2210</v>
      </c>
      <c r="H538" s="16">
        <v>3480</v>
      </c>
      <c r="I538" s="17" t="s">
        <v>125</v>
      </c>
      <c r="J538" s="18">
        <v>101887805</v>
      </c>
      <c r="K538" s="19">
        <v>101887805</v>
      </c>
      <c r="L538" s="19">
        <v>0</v>
      </c>
      <c r="M538" s="19">
        <v>0</v>
      </c>
      <c r="N538" s="19">
        <v>101887805</v>
      </c>
      <c r="O538" s="19">
        <v>0</v>
      </c>
      <c r="P538" s="19">
        <v>35515380.280000001</v>
      </c>
      <c r="Q538" s="19">
        <v>0</v>
      </c>
      <c r="R538" s="19">
        <v>155786.95000000001</v>
      </c>
      <c r="S538" s="19">
        <v>155786.95000000001</v>
      </c>
      <c r="T538" s="19">
        <v>1891428.77</v>
      </c>
      <c r="U538" s="19">
        <v>66216637.770000003</v>
      </c>
      <c r="V538" s="19">
        <v>0</v>
      </c>
      <c r="W538" s="19">
        <v>66216637.769999996</v>
      </c>
      <c r="X538" s="20">
        <f t="shared" si="118"/>
        <v>1.5290048696210503E-3</v>
      </c>
      <c r="Y538" s="20">
        <f t="shared" si="112"/>
        <v>1.5290048696210503E-3</v>
      </c>
      <c r="Z538" s="20">
        <f t="shared" si="113"/>
        <v>0.34857341641622375</v>
      </c>
      <c r="AA538" s="21">
        <f t="shared" si="114"/>
        <v>0.35010242128584479</v>
      </c>
    </row>
    <row r="539" spans="1:27" outlineLevel="1" x14ac:dyDescent="0.25">
      <c r="A539" s="22"/>
      <c r="B539" s="23"/>
      <c r="C539" s="23"/>
      <c r="D539" s="23" t="s">
        <v>580</v>
      </c>
      <c r="E539" s="23"/>
      <c r="F539" s="23"/>
      <c r="G539" s="23"/>
      <c r="H539" s="23"/>
      <c r="I539" s="24"/>
      <c r="J539" s="25">
        <f t="shared" ref="J539:W539" si="119">SUBTOTAL(9,J534:J538)</f>
        <v>123073912</v>
      </c>
      <c r="K539" s="26">
        <f t="shared" si="119"/>
        <v>123073912</v>
      </c>
      <c r="L539" s="26">
        <f t="shared" si="119"/>
        <v>0</v>
      </c>
      <c r="M539" s="26">
        <f t="shared" si="119"/>
        <v>4911301.57</v>
      </c>
      <c r="N539" s="26">
        <f t="shared" si="119"/>
        <v>127985213.56999999</v>
      </c>
      <c r="O539" s="26">
        <f t="shared" si="119"/>
        <v>0</v>
      </c>
      <c r="P539" s="26">
        <f t="shared" si="119"/>
        <v>41472279.240000002</v>
      </c>
      <c r="Q539" s="26">
        <f t="shared" si="119"/>
        <v>0</v>
      </c>
      <c r="R539" s="26">
        <f t="shared" si="119"/>
        <v>4871649.8500000006</v>
      </c>
      <c r="S539" s="26">
        <f t="shared" si="119"/>
        <v>4871649.8500000006</v>
      </c>
      <c r="T539" s="26">
        <f t="shared" si="119"/>
        <v>6604607.9100000001</v>
      </c>
      <c r="U539" s="26">
        <f t="shared" si="119"/>
        <v>76729982.909999996</v>
      </c>
      <c r="V539" s="26">
        <f t="shared" si="119"/>
        <v>0</v>
      </c>
      <c r="W539" s="26">
        <f t="shared" si="119"/>
        <v>81641284.479999989</v>
      </c>
      <c r="X539" s="27">
        <f t="shared" si="118"/>
        <v>3.9583123432364781E-2</v>
      </c>
      <c r="Y539" s="27">
        <f t="shared" si="112"/>
        <v>3.8064161586412557E-2</v>
      </c>
      <c r="Z539" s="27">
        <f t="shared" si="113"/>
        <v>0.32403961428964007</v>
      </c>
      <c r="AA539" s="28">
        <f t="shared" si="114"/>
        <v>0.36210377587605264</v>
      </c>
    </row>
    <row r="540" spans="1:27" outlineLevel="2" x14ac:dyDescent="0.25">
      <c r="A540" s="15" t="s">
        <v>31</v>
      </c>
      <c r="B540" s="16" t="s">
        <v>32</v>
      </c>
      <c r="C540" s="16" t="s">
        <v>119</v>
      </c>
      <c r="D540" s="16" t="s">
        <v>126</v>
      </c>
      <c r="E540" s="16"/>
      <c r="F540" s="16">
        <v>280</v>
      </c>
      <c r="G540" s="16">
        <v>2210</v>
      </c>
      <c r="H540" s="16">
        <v>3480</v>
      </c>
      <c r="I540" s="17" t="s">
        <v>127</v>
      </c>
      <c r="J540" s="18">
        <v>8488000</v>
      </c>
      <c r="K540" s="19">
        <v>8488000</v>
      </c>
      <c r="L540" s="19"/>
      <c r="M540" s="19">
        <v>-65540</v>
      </c>
      <c r="N540" s="19">
        <v>8422460</v>
      </c>
      <c r="O540" s="19">
        <v>6244455.0999999996</v>
      </c>
      <c r="P540" s="19">
        <v>0</v>
      </c>
      <c r="Q540" s="19">
        <v>0</v>
      </c>
      <c r="R540" s="19">
        <v>0</v>
      </c>
      <c r="S540" s="19">
        <v>0</v>
      </c>
      <c r="T540" s="19">
        <v>1728004.9</v>
      </c>
      <c r="U540" s="19">
        <v>2243544.9</v>
      </c>
      <c r="V540" s="19">
        <v>0</v>
      </c>
      <c r="W540" s="19">
        <v>2178004.9000000004</v>
      </c>
      <c r="X540" s="20">
        <f t="shared" si="118"/>
        <v>0</v>
      </c>
      <c r="Y540" s="20">
        <f t="shared" si="112"/>
        <v>0</v>
      </c>
      <c r="Z540" s="20">
        <f t="shared" si="113"/>
        <v>0.74140513579168077</v>
      </c>
      <c r="AA540" s="21">
        <f t="shared" si="114"/>
        <v>0.74140513579168077</v>
      </c>
    </row>
    <row r="541" spans="1:27" outlineLevel="2" x14ac:dyDescent="0.25">
      <c r="A541" s="15" t="s">
        <v>196</v>
      </c>
      <c r="B541" s="16" t="s">
        <v>32</v>
      </c>
      <c r="C541" s="16" t="s">
        <v>119</v>
      </c>
      <c r="D541" s="16" t="s">
        <v>126</v>
      </c>
      <c r="E541" s="16"/>
      <c r="F541" s="16">
        <v>280</v>
      </c>
      <c r="G541" s="16">
        <v>2210</v>
      </c>
      <c r="H541" s="16">
        <v>3480</v>
      </c>
      <c r="I541" s="17" t="s">
        <v>127</v>
      </c>
      <c r="J541" s="18">
        <v>64309500</v>
      </c>
      <c r="K541" s="19">
        <v>64309500</v>
      </c>
      <c r="L541" s="19">
        <v>0</v>
      </c>
      <c r="M541" s="19">
        <v>0</v>
      </c>
      <c r="N541" s="19">
        <v>64309500</v>
      </c>
      <c r="O541" s="19">
        <v>55708621.329999998</v>
      </c>
      <c r="P541" s="19">
        <v>0</v>
      </c>
      <c r="Q541" s="19">
        <v>0</v>
      </c>
      <c r="R541" s="19">
        <v>0</v>
      </c>
      <c r="S541" s="19">
        <v>0</v>
      </c>
      <c r="T541" s="19">
        <v>0.67</v>
      </c>
      <c r="U541" s="19">
        <v>8600878.6699999999</v>
      </c>
      <c r="V541" s="19">
        <v>0</v>
      </c>
      <c r="W541" s="19">
        <v>8600878.6700000018</v>
      </c>
      <c r="X541" s="20">
        <f t="shared" si="118"/>
        <v>0</v>
      </c>
      <c r="Y541" s="20">
        <f t="shared" si="112"/>
        <v>0</v>
      </c>
      <c r="Z541" s="20">
        <f t="shared" si="113"/>
        <v>0.86625803854795946</v>
      </c>
      <c r="AA541" s="21">
        <f t="shared" si="114"/>
        <v>0.86625803854795946</v>
      </c>
    </row>
    <row r="542" spans="1:27" outlineLevel="2" x14ac:dyDescent="0.25">
      <c r="A542" s="15" t="s">
        <v>270</v>
      </c>
      <c r="B542" s="16" t="s">
        <v>300</v>
      </c>
      <c r="C542" s="16" t="s">
        <v>119</v>
      </c>
      <c r="D542" s="16" t="s">
        <v>126</v>
      </c>
      <c r="E542" s="16"/>
      <c r="F542" s="16">
        <v>280</v>
      </c>
      <c r="G542" s="16">
        <v>2210</v>
      </c>
      <c r="H542" s="16">
        <v>3480</v>
      </c>
      <c r="I542" s="17" t="s">
        <v>127</v>
      </c>
      <c r="J542" s="18">
        <v>17465700</v>
      </c>
      <c r="K542" s="19">
        <v>17465700</v>
      </c>
      <c r="L542" s="19">
        <v>0</v>
      </c>
      <c r="M542" s="19">
        <v>0</v>
      </c>
      <c r="N542" s="19">
        <v>17465700</v>
      </c>
      <c r="O542" s="19">
        <v>0</v>
      </c>
      <c r="P542" s="19">
        <v>0</v>
      </c>
      <c r="Q542" s="19">
        <v>0</v>
      </c>
      <c r="R542" s="19">
        <v>0</v>
      </c>
      <c r="S542" s="19">
        <v>0</v>
      </c>
      <c r="T542" s="19">
        <v>4366425</v>
      </c>
      <c r="U542" s="19">
        <v>17465700</v>
      </c>
      <c r="V542" s="19">
        <v>0</v>
      </c>
      <c r="W542" s="19">
        <v>17465700</v>
      </c>
      <c r="X542" s="20">
        <f t="shared" si="118"/>
        <v>0</v>
      </c>
      <c r="Y542" s="20">
        <f t="shared" si="112"/>
        <v>0</v>
      </c>
      <c r="Z542" s="20">
        <f t="shared" si="113"/>
        <v>0</v>
      </c>
      <c r="AA542" s="21">
        <f t="shared" si="114"/>
        <v>0</v>
      </c>
    </row>
    <row r="543" spans="1:27" outlineLevel="2" x14ac:dyDescent="0.25">
      <c r="A543" s="15" t="s">
        <v>317</v>
      </c>
      <c r="B543" s="16" t="s">
        <v>32</v>
      </c>
      <c r="C543" s="16" t="s">
        <v>119</v>
      </c>
      <c r="D543" s="16" t="s">
        <v>126</v>
      </c>
      <c r="E543" s="16"/>
      <c r="F543" s="16">
        <v>280</v>
      </c>
      <c r="G543" s="16">
        <v>2210</v>
      </c>
      <c r="H543" s="16">
        <v>3480</v>
      </c>
      <c r="I543" s="17" t="s">
        <v>127</v>
      </c>
      <c r="J543" s="18">
        <v>435443900</v>
      </c>
      <c r="K543" s="19">
        <v>435443900</v>
      </c>
      <c r="L543" s="19">
        <v>0</v>
      </c>
      <c r="M543" s="19">
        <v>0</v>
      </c>
      <c r="N543" s="19">
        <v>435443900</v>
      </c>
      <c r="O543" s="19">
        <v>0</v>
      </c>
      <c r="P543" s="19">
        <v>0</v>
      </c>
      <c r="Q543" s="19">
        <v>0</v>
      </c>
      <c r="R543" s="19">
        <v>0</v>
      </c>
      <c r="S543" s="19">
        <v>0</v>
      </c>
      <c r="T543" s="19">
        <v>108860975</v>
      </c>
      <c r="U543" s="19">
        <v>435443900</v>
      </c>
      <c r="V543" s="19">
        <v>0</v>
      </c>
      <c r="W543" s="19">
        <v>435443900</v>
      </c>
      <c r="X543" s="20">
        <f t="shared" si="118"/>
        <v>0</v>
      </c>
      <c r="Y543" s="20">
        <f t="shared" si="112"/>
        <v>0</v>
      </c>
      <c r="Z543" s="20">
        <f t="shared" si="113"/>
        <v>0</v>
      </c>
      <c r="AA543" s="21">
        <f t="shared" si="114"/>
        <v>0</v>
      </c>
    </row>
    <row r="544" spans="1:27" outlineLevel="2" x14ac:dyDescent="0.25">
      <c r="A544" s="15" t="s">
        <v>332</v>
      </c>
      <c r="B544" s="16" t="s">
        <v>32</v>
      </c>
      <c r="C544" s="16" t="s">
        <v>119</v>
      </c>
      <c r="D544" s="16" t="s">
        <v>126</v>
      </c>
      <c r="E544" s="16"/>
      <c r="F544" s="16">
        <v>280</v>
      </c>
      <c r="G544" s="16">
        <v>2210</v>
      </c>
      <c r="H544" s="16">
        <v>3480</v>
      </c>
      <c r="I544" s="17" t="s">
        <v>127</v>
      </c>
      <c r="J544" s="18">
        <v>140500000</v>
      </c>
      <c r="K544" s="19">
        <v>140500000</v>
      </c>
      <c r="L544" s="19">
        <v>0</v>
      </c>
      <c r="M544" s="19">
        <v>0</v>
      </c>
      <c r="N544" s="19">
        <v>140500000</v>
      </c>
      <c r="O544" s="19">
        <v>0</v>
      </c>
      <c r="P544" s="19">
        <v>0</v>
      </c>
      <c r="Q544" s="19">
        <v>0</v>
      </c>
      <c r="R544" s="19">
        <v>0</v>
      </c>
      <c r="S544" s="19">
        <v>0</v>
      </c>
      <c r="T544" s="19">
        <v>35125000</v>
      </c>
      <c r="U544" s="19">
        <v>140500000</v>
      </c>
      <c r="V544" s="19">
        <v>0</v>
      </c>
      <c r="W544" s="19">
        <v>140500000</v>
      </c>
      <c r="X544" s="20">
        <f t="shared" si="118"/>
        <v>0</v>
      </c>
      <c r="Y544" s="20">
        <f t="shared" si="112"/>
        <v>0</v>
      </c>
      <c r="Z544" s="20">
        <f t="shared" si="113"/>
        <v>0</v>
      </c>
      <c r="AA544" s="21">
        <f t="shared" si="114"/>
        <v>0</v>
      </c>
    </row>
    <row r="545" spans="1:27" outlineLevel="2" x14ac:dyDescent="0.25">
      <c r="A545" s="15" t="s">
        <v>339</v>
      </c>
      <c r="B545" s="16" t="s">
        <v>32</v>
      </c>
      <c r="C545" s="16" t="s">
        <v>119</v>
      </c>
      <c r="D545" s="16" t="s">
        <v>126</v>
      </c>
      <c r="E545" s="16"/>
      <c r="F545" s="16">
        <v>280</v>
      </c>
      <c r="G545" s="16">
        <v>2210</v>
      </c>
      <c r="H545" s="16">
        <v>3480</v>
      </c>
      <c r="I545" s="17" t="s">
        <v>127</v>
      </c>
      <c r="J545" s="18">
        <v>24229700</v>
      </c>
      <c r="K545" s="19">
        <v>24229700</v>
      </c>
      <c r="L545" s="19">
        <v>0</v>
      </c>
      <c r="M545" s="19">
        <v>0</v>
      </c>
      <c r="N545" s="19">
        <v>24229700</v>
      </c>
      <c r="O545" s="19">
        <v>12885235.65</v>
      </c>
      <c r="P545" s="19">
        <v>0</v>
      </c>
      <c r="Q545" s="19">
        <v>0</v>
      </c>
      <c r="R545" s="19">
        <v>0</v>
      </c>
      <c r="S545" s="19">
        <v>0</v>
      </c>
      <c r="T545" s="19">
        <v>1002404.35</v>
      </c>
      <c r="U545" s="19">
        <v>11344464.35</v>
      </c>
      <c r="V545" s="19">
        <v>0</v>
      </c>
      <c r="W545" s="19">
        <v>11344464.35</v>
      </c>
      <c r="X545" s="20">
        <f t="shared" si="118"/>
        <v>0</v>
      </c>
      <c r="Y545" s="20">
        <f t="shared" si="112"/>
        <v>0</v>
      </c>
      <c r="Z545" s="20">
        <f t="shared" si="113"/>
        <v>0.53179509651378265</v>
      </c>
      <c r="AA545" s="21">
        <f t="shared" si="114"/>
        <v>0.53179509651378265</v>
      </c>
    </row>
    <row r="546" spans="1:27" outlineLevel="1" x14ac:dyDescent="0.25">
      <c r="A546" s="22"/>
      <c r="B546" s="23"/>
      <c r="C546" s="23"/>
      <c r="D546" s="23" t="s">
        <v>581</v>
      </c>
      <c r="E546" s="23"/>
      <c r="F546" s="23"/>
      <c r="G546" s="23"/>
      <c r="H546" s="23"/>
      <c r="I546" s="24"/>
      <c r="J546" s="25">
        <f t="shared" ref="J546:W546" si="120">SUBTOTAL(9,J540:J545)</f>
        <v>690436800</v>
      </c>
      <c r="K546" s="26">
        <f t="shared" si="120"/>
        <v>690436800</v>
      </c>
      <c r="L546" s="26">
        <f t="shared" si="120"/>
        <v>0</v>
      </c>
      <c r="M546" s="26">
        <f t="shared" si="120"/>
        <v>-65540</v>
      </c>
      <c r="N546" s="26">
        <f t="shared" si="120"/>
        <v>690371260</v>
      </c>
      <c r="O546" s="26">
        <f t="shared" si="120"/>
        <v>74838312.079999998</v>
      </c>
      <c r="P546" s="26">
        <f t="shared" si="120"/>
        <v>0</v>
      </c>
      <c r="Q546" s="26">
        <f t="shared" si="120"/>
        <v>0</v>
      </c>
      <c r="R546" s="26">
        <f t="shared" si="120"/>
        <v>0</v>
      </c>
      <c r="S546" s="26">
        <f t="shared" si="120"/>
        <v>0</v>
      </c>
      <c r="T546" s="26">
        <f t="shared" si="120"/>
        <v>151082809.91999999</v>
      </c>
      <c r="U546" s="26">
        <f t="shared" si="120"/>
        <v>615598487.91999996</v>
      </c>
      <c r="V546" s="26">
        <f t="shared" si="120"/>
        <v>0</v>
      </c>
      <c r="W546" s="26">
        <f t="shared" si="120"/>
        <v>615532947.91999996</v>
      </c>
      <c r="X546" s="27">
        <f t="shared" si="118"/>
        <v>0</v>
      </c>
      <c r="Y546" s="27">
        <f t="shared" si="112"/>
        <v>0</v>
      </c>
      <c r="Z546" s="27">
        <f t="shared" si="113"/>
        <v>0.10840299475966018</v>
      </c>
      <c r="AA546" s="28">
        <f t="shared" si="114"/>
        <v>0.10840299475966018</v>
      </c>
    </row>
    <row r="547" spans="1:27" ht="30" outlineLevel="2" x14ac:dyDescent="0.25">
      <c r="A547" s="15" t="s">
        <v>31</v>
      </c>
      <c r="B547" s="16" t="s">
        <v>32</v>
      </c>
      <c r="C547" s="16" t="s">
        <v>119</v>
      </c>
      <c r="D547" s="16" t="s">
        <v>128</v>
      </c>
      <c r="E547" s="16"/>
      <c r="F547" s="16">
        <v>280</v>
      </c>
      <c r="G547" s="16">
        <v>2210</v>
      </c>
      <c r="H547" s="16">
        <v>3480</v>
      </c>
      <c r="I547" s="17" t="s">
        <v>129</v>
      </c>
      <c r="J547" s="18">
        <v>2530300</v>
      </c>
      <c r="K547" s="19">
        <v>2530300</v>
      </c>
      <c r="L547" s="19">
        <v>0</v>
      </c>
      <c r="M547" s="19">
        <v>0</v>
      </c>
      <c r="N547" s="19">
        <v>2530300</v>
      </c>
      <c r="O547" s="19">
        <v>0</v>
      </c>
      <c r="P547" s="19">
        <v>1817944</v>
      </c>
      <c r="Q547" s="19">
        <v>0</v>
      </c>
      <c r="R547" s="19">
        <v>0</v>
      </c>
      <c r="S547" s="19">
        <v>0</v>
      </c>
      <c r="T547" s="19">
        <v>-1817944</v>
      </c>
      <c r="U547" s="19">
        <v>712356</v>
      </c>
      <c r="V547" s="19">
        <v>0</v>
      </c>
      <c r="W547" s="19">
        <v>712356</v>
      </c>
      <c r="X547" s="20">
        <f t="shared" si="118"/>
        <v>0</v>
      </c>
      <c r="Y547" s="20">
        <f t="shared" si="112"/>
        <v>0</v>
      </c>
      <c r="Z547" s="20">
        <f t="shared" si="113"/>
        <v>0.71846974667035535</v>
      </c>
      <c r="AA547" s="21">
        <f t="shared" si="114"/>
        <v>0.71846974667035535</v>
      </c>
    </row>
    <row r="548" spans="1:27" ht="30" outlineLevel="2" x14ac:dyDescent="0.25">
      <c r="A548" s="15" t="s">
        <v>196</v>
      </c>
      <c r="B548" s="16" t="s">
        <v>32</v>
      </c>
      <c r="C548" s="16" t="s">
        <v>119</v>
      </c>
      <c r="D548" s="16" t="s">
        <v>128</v>
      </c>
      <c r="E548" s="16"/>
      <c r="F548" s="16">
        <v>280</v>
      </c>
      <c r="G548" s="16">
        <v>2210</v>
      </c>
      <c r="H548" s="16">
        <v>3480</v>
      </c>
      <c r="I548" s="17" t="s">
        <v>129</v>
      </c>
      <c r="J548" s="18">
        <v>4803300</v>
      </c>
      <c r="K548" s="19">
        <v>4803300</v>
      </c>
      <c r="L548" s="19">
        <v>0</v>
      </c>
      <c r="M548" s="19">
        <v>0</v>
      </c>
      <c r="N548" s="19">
        <v>4803300</v>
      </c>
      <c r="O548" s="19">
        <v>0</v>
      </c>
      <c r="P548" s="19">
        <v>0</v>
      </c>
      <c r="Q548" s="19">
        <v>0</v>
      </c>
      <c r="R548" s="19">
        <v>0</v>
      </c>
      <c r="S548" s="19">
        <v>0</v>
      </c>
      <c r="T548" s="19">
        <v>4803300</v>
      </c>
      <c r="U548" s="19">
        <v>4803300</v>
      </c>
      <c r="V548" s="19">
        <v>0</v>
      </c>
      <c r="W548" s="19">
        <v>4803300</v>
      </c>
      <c r="X548" s="20">
        <f t="shared" si="118"/>
        <v>0</v>
      </c>
      <c r="Y548" s="20">
        <f t="shared" si="112"/>
        <v>0</v>
      </c>
      <c r="Z548" s="20">
        <f t="shared" si="113"/>
        <v>0</v>
      </c>
      <c r="AA548" s="21">
        <f t="shared" si="114"/>
        <v>0</v>
      </c>
    </row>
    <row r="549" spans="1:27" ht="30" outlineLevel="2" x14ac:dyDescent="0.25">
      <c r="A549" s="15" t="s">
        <v>339</v>
      </c>
      <c r="B549" s="16" t="s">
        <v>32</v>
      </c>
      <c r="C549" s="16" t="s">
        <v>119</v>
      </c>
      <c r="D549" s="16" t="s">
        <v>128</v>
      </c>
      <c r="E549" s="16"/>
      <c r="F549" s="16">
        <v>280</v>
      </c>
      <c r="G549" s="16">
        <v>2210</v>
      </c>
      <c r="H549" s="16">
        <v>3480</v>
      </c>
      <c r="I549" s="17" t="s">
        <v>129</v>
      </c>
      <c r="J549" s="18">
        <v>2476900</v>
      </c>
      <c r="K549" s="19">
        <v>2476900</v>
      </c>
      <c r="L549" s="19">
        <v>0</v>
      </c>
      <c r="M549" s="19">
        <v>0</v>
      </c>
      <c r="N549" s="19">
        <v>2476900</v>
      </c>
      <c r="O549" s="19">
        <v>2472822</v>
      </c>
      <c r="P549" s="19">
        <v>0</v>
      </c>
      <c r="Q549" s="19">
        <v>0</v>
      </c>
      <c r="R549" s="19">
        <v>0</v>
      </c>
      <c r="S549" s="19">
        <v>0</v>
      </c>
      <c r="T549" s="19">
        <v>4078</v>
      </c>
      <c r="U549" s="19">
        <v>4078</v>
      </c>
      <c r="V549" s="19">
        <v>0</v>
      </c>
      <c r="W549" s="19">
        <v>4078</v>
      </c>
      <c r="X549" s="20">
        <f t="shared" si="118"/>
        <v>0</v>
      </c>
      <c r="Y549" s="20">
        <f t="shared" si="112"/>
        <v>0</v>
      </c>
      <c r="Z549" s="20">
        <f t="shared" si="113"/>
        <v>0.99835358714522182</v>
      </c>
      <c r="AA549" s="21">
        <f t="shared" si="114"/>
        <v>0.99835358714522182</v>
      </c>
    </row>
    <row r="550" spans="1:27" outlineLevel="1" x14ac:dyDescent="0.25">
      <c r="A550" s="22"/>
      <c r="B550" s="23"/>
      <c r="C550" s="23"/>
      <c r="D550" s="23" t="s">
        <v>582</v>
      </c>
      <c r="E550" s="23"/>
      <c r="F550" s="23"/>
      <c r="G550" s="23"/>
      <c r="H550" s="23"/>
      <c r="I550" s="24"/>
      <c r="J550" s="25">
        <f t="shared" ref="J550:W550" si="121">SUBTOTAL(9,J547:J549)</f>
        <v>9810500</v>
      </c>
      <c r="K550" s="26">
        <f t="shared" si="121"/>
        <v>9810500</v>
      </c>
      <c r="L550" s="26">
        <f t="shared" si="121"/>
        <v>0</v>
      </c>
      <c r="M550" s="26">
        <f t="shared" si="121"/>
        <v>0</v>
      </c>
      <c r="N550" s="26">
        <f t="shared" si="121"/>
        <v>9810500</v>
      </c>
      <c r="O550" s="26">
        <f t="shared" si="121"/>
        <v>2472822</v>
      </c>
      <c r="P550" s="26">
        <f t="shared" si="121"/>
        <v>1817944</v>
      </c>
      <c r="Q550" s="26">
        <f t="shared" si="121"/>
        <v>0</v>
      </c>
      <c r="R550" s="26">
        <f t="shared" si="121"/>
        <v>0</v>
      </c>
      <c r="S550" s="26">
        <f t="shared" si="121"/>
        <v>0</v>
      </c>
      <c r="T550" s="26">
        <f t="shared" si="121"/>
        <v>2989434</v>
      </c>
      <c r="U550" s="26">
        <f t="shared" si="121"/>
        <v>5519734</v>
      </c>
      <c r="V550" s="26">
        <f t="shared" si="121"/>
        <v>0</v>
      </c>
      <c r="W550" s="26">
        <f t="shared" si="121"/>
        <v>5519734</v>
      </c>
      <c r="X550" s="27">
        <f t="shared" si="118"/>
        <v>0</v>
      </c>
      <c r="Y550" s="27">
        <f t="shared" si="112"/>
        <v>0</v>
      </c>
      <c r="Z550" s="27">
        <f t="shared" si="113"/>
        <v>0.43736466031293003</v>
      </c>
      <c r="AA550" s="28">
        <f t="shared" si="114"/>
        <v>0.43736466031293003</v>
      </c>
    </row>
    <row r="551" spans="1:27" ht="30" outlineLevel="2" x14ac:dyDescent="0.25">
      <c r="A551" s="15" t="s">
        <v>270</v>
      </c>
      <c r="B551" s="16" t="s">
        <v>275</v>
      </c>
      <c r="C551" s="16" t="s">
        <v>119</v>
      </c>
      <c r="D551" s="16" t="s">
        <v>278</v>
      </c>
      <c r="E551" s="16"/>
      <c r="F551" s="16">
        <v>280</v>
      </c>
      <c r="G551" s="16">
        <v>2210</v>
      </c>
      <c r="H551" s="16">
        <v>3480</v>
      </c>
      <c r="I551" s="17" t="s">
        <v>279</v>
      </c>
      <c r="J551" s="18">
        <v>788936000</v>
      </c>
      <c r="K551" s="19">
        <v>788936000</v>
      </c>
      <c r="L551" s="19">
        <v>0</v>
      </c>
      <c r="M551" s="19">
        <v>0</v>
      </c>
      <c r="N551" s="19">
        <v>788936000</v>
      </c>
      <c r="O551" s="19">
        <v>471954040</v>
      </c>
      <c r="P551" s="19">
        <v>18730811.300000001</v>
      </c>
      <c r="Q551" s="19">
        <v>0</v>
      </c>
      <c r="R551" s="19">
        <v>73799583.579999998</v>
      </c>
      <c r="S551" s="19">
        <v>73799583.579999998</v>
      </c>
      <c r="T551" s="19">
        <v>124290565.12</v>
      </c>
      <c r="U551" s="19">
        <v>224451565.12</v>
      </c>
      <c r="V551" s="19">
        <v>0</v>
      </c>
      <c r="W551" s="19">
        <v>224451565.12</v>
      </c>
      <c r="X551" s="20">
        <f t="shared" si="118"/>
        <v>9.3543181677601228E-2</v>
      </c>
      <c r="Y551" s="20">
        <f t="shared" si="112"/>
        <v>9.3543181677601228E-2</v>
      </c>
      <c r="Z551" s="20">
        <f t="shared" si="113"/>
        <v>0.62195773966456092</v>
      </c>
      <c r="AA551" s="21">
        <f t="shared" si="114"/>
        <v>0.71550092134216214</v>
      </c>
    </row>
    <row r="552" spans="1:27" ht="30" outlineLevel="2" x14ac:dyDescent="0.25">
      <c r="A552" s="15" t="s">
        <v>270</v>
      </c>
      <c r="B552" s="16" t="s">
        <v>300</v>
      </c>
      <c r="C552" s="16" t="s">
        <v>119</v>
      </c>
      <c r="D552" s="16" t="s">
        <v>278</v>
      </c>
      <c r="E552" s="16"/>
      <c r="F552" s="16">
        <v>280</v>
      </c>
      <c r="G552" s="16">
        <v>2210</v>
      </c>
      <c r="H552" s="16">
        <v>3480</v>
      </c>
      <c r="I552" s="17" t="s">
        <v>279</v>
      </c>
      <c r="J552" s="18">
        <v>32000000</v>
      </c>
      <c r="K552" s="19">
        <v>32000000</v>
      </c>
      <c r="L552" s="19">
        <v>0</v>
      </c>
      <c r="M552" s="19">
        <v>0</v>
      </c>
      <c r="N552" s="19">
        <v>32000000</v>
      </c>
      <c r="O552" s="19">
        <v>0</v>
      </c>
      <c r="P552" s="19">
        <v>0</v>
      </c>
      <c r="Q552" s="19">
        <v>0</v>
      </c>
      <c r="R552" s="19">
        <v>0</v>
      </c>
      <c r="S552" s="19">
        <v>0</v>
      </c>
      <c r="T552" s="19">
        <v>8000000</v>
      </c>
      <c r="U552" s="19">
        <v>32000000</v>
      </c>
      <c r="V552" s="19">
        <v>0</v>
      </c>
      <c r="W552" s="19">
        <v>32000000</v>
      </c>
      <c r="X552" s="20">
        <f t="shared" si="118"/>
        <v>0</v>
      </c>
      <c r="Y552" s="20">
        <f t="shared" si="112"/>
        <v>0</v>
      </c>
      <c r="Z552" s="20">
        <f t="shared" si="113"/>
        <v>0</v>
      </c>
      <c r="AA552" s="21">
        <f t="shared" si="114"/>
        <v>0</v>
      </c>
    </row>
    <row r="553" spans="1:27" ht="30" outlineLevel="2" x14ac:dyDescent="0.25">
      <c r="A553" s="15" t="s">
        <v>308</v>
      </c>
      <c r="B553" s="16" t="s">
        <v>32</v>
      </c>
      <c r="C553" s="16" t="s">
        <v>119</v>
      </c>
      <c r="D553" s="16" t="s">
        <v>278</v>
      </c>
      <c r="E553" s="16"/>
      <c r="F553" s="16">
        <v>280</v>
      </c>
      <c r="G553" s="16">
        <v>2210</v>
      </c>
      <c r="H553" s="16">
        <v>3480</v>
      </c>
      <c r="I553" s="17" t="s">
        <v>279</v>
      </c>
      <c r="J553" s="18">
        <v>2170658187</v>
      </c>
      <c r="K553" s="19">
        <v>2170658187</v>
      </c>
      <c r="L553" s="19">
        <v>0</v>
      </c>
      <c r="M553" s="19">
        <v>0</v>
      </c>
      <c r="N553" s="19">
        <v>2170658187</v>
      </c>
      <c r="O553" s="19">
        <v>0</v>
      </c>
      <c r="P553" s="19">
        <v>795376817.74000001</v>
      </c>
      <c r="Q553" s="19">
        <v>0</v>
      </c>
      <c r="R553" s="19">
        <v>0</v>
      </c>
      <c r="S553" s="19">
        <v>0</v>
      </c>
      <c r="T553" s="19">
        <v>0</v>
      </c>
      <c r="U553" s="19">
        <v>1375281369.26</v>
      </c>
      <c r="V553" s="19">
        <v>0</v>
      </c>
      <c r="W553" s="19">
        <v>1375281369.26</v>
      </c>
      <c r="X553" s="20">
        <f t="shared" si="118"/>
        <v>0</v>
      </c>
      <c r="Y553" s="20">
        <f t="shared" si="112"/>
        <v>0</v>
      </c>
      <c r="Z553" s="20">
        <f t="shared" si="113"/>
        <v>0.36642195556328738</v>
      </c>
      <c r="AA553" s="21">
        <f t="shared" si="114"/>
        <v>0.36642195556328738</v>
      </c>
    </row>
    <row r="554" spans="1:27" ht="30" outlineLevel="2" x14ac:dyDescent="0.25">
      <c r="A554" s="15" t="s">
        <v>317</v>
      </c>
      <c r="B554" s="16" t="s">
        <v>32</v>
      </c>
      <c r="C554" s="16" t="s">
        <v>119</v>
      </c>
      <c r="D554" s="16" t="s">
        <v>278</v>
      </c>
      <c r="E554" s="16"/>
      <c r="F554" s="16">
        <v>280</v>
      </c>
      <c r="G554" s="16">
        <v>2210</v>
      </c>
      <c r="H554" s="16">
        <v>3480</v>
      </c>
      <c r="I554" s="17" t="s">
        <v>279</v>
      </c>
      <c r="J554" s="18">
        <v>1084823265</v>
      </c>
      <c r="K554" s="19">
        <v>1084823265</v>
      </c>
      <c r="L554" s="19">
        <v>0</v>
      </c>
      <c r="M554" s="19">
        <v>0</v>
      </c>
      <c r="N554" s="19">
        <v>1084823265</v>
      </c>
      <c r="O554" s="19">
        <v>0</v>
      </c>
      <c r="P554" s="19">
        <v>0</v>
      </c>
      <c r="Q554" s="19">
        <v>0</v>
      </c>
      <c r="R554" s="19">
        <v>0</v>
      </c>
      <c r="S554" s="19">
        <v>0</v>
      </c>
      <c r="T554" s="19">
        <v>271205816</v>
      </c>
      <c r="U554" s="19">
        <v>1084823265</v>
      </c>
      <c r="V554" s="19">
        <v>0</v>
      </c>
      <c r="W554" s="19">
        <v>1084823265</v>
      </c>
      <c r="X554" s="20">
        <f t="shared" si="118"/>
        <v>0</v>
      </c>
      <c r="Y554" s="20">
        <f t="shared" si="112"/>
        <v>0</v>
      </c>
      <c r="Z554" s="20">
        <f t="shared" si="113"/>
        <v>0</v>
      </c>
      <c r="AA554" s="21">
        <f t="shared" si="114"/>
        <v>0</v>
      </c>
    </row>
    <row r="555" spans="1:27" ht="30" outlineLevel="2" x14ac:dyDescent="0.25">
      <c r="A555" s="15" t="s">
        <v>339</v>
      </c>
      <c r="B555" s="16" t="s">
        <v>32</v>
      </c>
      <c r="C555" s="16" t="s">
        <v>119</v>
      </c>
      <c r="D555" s="16" t="s">
        <v>278</v>
      </c>
      <c r="E555" s="16"/>
      <c r="F555" s="16">
        <v>280</v>
      </c>
      <c r="G555" s="16">
        <v>2210</v>
      </c>
      <c r="H555" s="16">
        <v>3480</v>
      </c>
      <c r="I555" s="17" t="s">
        <v>279</v>
      </c>
      <c r="J555" s="18">
        <v>189700</v>
      </c>
      <c r="K555" s="19">
        <v>189700</v>
      </c>
      <c r="L555" s="19">
        <v>0</v>
      </c>
      <c r="M555" s="19">
        <v>0</v>
      </c>
      <c r="N555" s="19">
        <v>189700</v>
      </c>
      <c r="O555" s="19">
        <v>0</v>
      </c>
      <c r="P555" s="19">
        <v>0</v>
      </c>
      <c r="Q555" s="19">
        <v>0</v>
      </c>
      <c r="R555" s="19">
        <v>0</v>
      </c>
      <c r="S555" s="19">
        <v>0</v>
      </c>
      <c r="T555" s="19">
        <v>0</v>
      </c>
      <c r="U555" s="19">
        <v>189700</v>
      </c>
      <c r="V555" s="19">
        <v>0</v>
      </c>
      <c r="W555" s="19">
        <v>189700</v>
      </c>
      <c r="X555" s="20">
        <f t="shared" si="118"/>
        <v>0</v>
      </c>
      <c r="Y555" s="20">
        <f t="shared" si="112"/>
        <v>0</v>
      </c>
      <c r="Z555" s="20">
        <f t="shared" si="113"/>
        <v>0</v>
      </c>
      <c r="AA555" s="21">
        <f t="shared" si="114"/>
        <v>0</v>
      </c>
    </row>
    <row r="556" spans="1:27" outlineLevel="1" x14ac:dyDescent="0.25">
      <c r="A556" s="22"/>
      <c r="B556" s="23"/>
      <c r="C556" s="23"/>
      <c r="D556" s="23" t="s">
        <v>583</v>
      </c>
      <c r="E556" s="23"/>
      <c r="F556" s="23"/>
      <c r="G556" s="23"/>
      <c r="H556" s="23"/>
      <c r="I556" s="24"/>
      <c r="J556" s="25">
        <f t="shared" ref="J556:W556" si="122">SUBTOTAL(9,J551:J555)</f>
        <v>4076607152</v>
      </c>
      <c r="K556" s="26">
        <f t="shared" si="122"/>
        <v>4076607152</v>
      </c>
      <c r="L556" s="26">
        <f t="shared" si="122"/>
        <v>0</v>
      </c>
      <c r="M556" s="26">
        <f t="shared" si="122"/>
        <v>0</v>
      </c>
      <c r="N556" s="26">
        <f t="shared" si="122"/>
        <v>4076607152</v>
      </c>
      <c r="O556" s="26">
        <f t="shared" si="122"/>
        <v>471954040</v>
      </c>
      <c r="P556" s="26">
        <f t="shared" si="122"/>
        <v>814107629.03999996</v>
      </c>
      <c r="Q556" s="26">
        <f t="shared" si="122"/>
        <v>0</v>
      </c>
      <c r="R556" s="26">
        <f t="shared" si="122"/>
        <v>73799583.579999998</v>
      </c>
      <c r="S556" s="26">
        <f t="shared" si="122"/>
        <v>73799583.579999998</v>
      </c>
      <c r="T556" s="26">
        <f t="shared" si="122"/>
        <v>403496381.12</v>
      </c>
      <c r="U556" s="26">
        <f t="shared" si="122"/>
        <v>2716745899.3800001</v>
      </c>
      <c r="V556" s="26">
        <f t="shared" si="122"/>
        <v>0</v>
      </c>
      <c r="W556" s="26">
        <f t="shared" si="122"/>
        <v>2716745899.3800001</v>
      </c>
      <c r="X556" s="27">
        <f t="shared" si="118"/>
        <v>1.8103187486141172E-2</v>
      </c>
      <c r="Y556" s="27">
        <f t="shared" si="112"/>
        <v>1.8103187486141172E-2</v>
      </c>
      <c r="Z556" s="27">
        <f t="shared" si="113"/>
        <v>0.31547353499810571</v>
      </c>
      <c r="AA556" s="28">
        <f t="shared" si="114"/>
        <v>0.33357672248424686</v>
      </c>
    </row>
    <row r="557" spans="1:27" ht="30" outlineLevel="2" x14ac:dyDescent="0.25">
      <c r="A557" s="15" t="s">
        <v>31</v>
      </c>
      <c r="B557" s="16" t="s">
        <v>32</v>
      </c>
      <c r="C557" s="16" t="s">
        <v>119</v>
      </c>
      <c r="D557" s="16" t="s">
        <v>130</v>
      </c>
      <c r="E557" s="16"/>
      <c r="F557" s="16">
        <v>280</v>
      </c>
      <c r="G557" s="16">
        <v>2210</v>
      </c>
      <c r="H557" s="16">
        <v>3480</v>
      </c>
      <c r="I557" s="17" t="s">
        <v>131</v>
      </c>
      <c r="J557" s="18">
        <v>741838</v>
      </c>
      <c r="K557" s="19">
        <v>741838</v>
      </c>
      <c r="L557" s="19">
        <v>0</v>
      </c>
      <c r="M557" s="19">
        <v>0</v>
      </c>
      <c r="N557" s="19">
        <v>741838</v>
      </c>
      <c r="O557" s="19">
        <v>0</v>
      </c>
      <c r="P557" s="19">
        <v>0</v>
      </c>
      <c r="Q557" s="19">
        <v>0</v>
      </c>
      <c r="R557" s="19">
        <v>0</v>
      </c>
      <c r="S557" s="19">
        <v>0</v>
      </c>
      <c r="T557" s="19">
        <v>0</v>
      </c>
      <c r="U557" s="19">
        <v>741838</v>
      </c>
      <c r="V557" s="19">
        <v>0</v>
      </c>
      <c r="W557" s="19">
        <v>741838</v>
      </c>
      <c r="X557" s="20">
        <f t="shared" si="118"/>
        <v>0</v>
      </c>
      <c r="Y557" s="20">
        <f t="shared" si="112"/>
        <v>0</v>
      </c>
      <c r="Z557" s="20">
        <f t="shared" si="113"/>
        <v>0</v>
      </c>
      <c r="AA557" s="21">
        <f t="shared" si="114"/>
        <v>0</v>
      </c>
    </row>
    <row r="558" spans="1:27" ht="30" outlineLevel="2" x14ac:dyDescent="0.25">
      <c r="A558" s="15" t="s">
        <v>196</v>
      </c>
      <c r="B558" s="16" t="s">
        <v>32</v>
      </c>
      <c r="C558" s="16" t="s">
        <v>119</v>
      </c>
      <c r="D558" s="16" t="s">
        <v>130</v>
      </c>
      <c r="E558" s="16"/>
      <c r="F558" s="16">
        <v>280</v>
      </c>
      <c r="G558" s="16">
        <v>2210</v>
      </c>
      <c r="H558" s="16">
        <v>3480</v>
      </c>
      <c r="I558" s="17" t="s">
        <v>131</v>
      </c>
      <c r="J558" s="18">
        <v>86277180</v>
      </c>
      <c r="K558" s="19">
        <v>86277180</v>
      </c>
      <c r="L558" s="19"/>
      <c r="M558" s="19">
        <v>-4911301.57</v>
      </c>
      <c r="N558" s="19">
        <v>81365878.430000007</v>
      </c>
      <c r="O558" s="19">
        <v>0</v>
      </c>
      <c r="P558" s="19">
        <v>9079375.9199999999</v>
      </c>
      <c r="Q558" s="19">
        <v>0</v>
      </c>
      <c r="R558" s="19">
        <v>0</v>
      </c>
      <c r="S558" s="19">
        <v>0</v>
      </c>
      <c r="T558" s="19">
        <v>72197804.079999998</v>
      </c>
      <c r="U558" s="19">
        <v>77197804.079999998</v>
      </c>
      <c r="V558" s="19">
        <v>0</v>
      </c>
      <c r="W558" s="19">
        <v>72286502.510000005</v>
      </c>
      <c r="X558" s="20">
        <f t="shared" si="118"/>
        <v>0</v>
      </c>
      <c r="Y558" s="20">
        <f t="shared" si="112"/>
        <v>0</v>
      </c>
      <c r="Z558" s="20">
        <f t="shared" si="113"/>
        <v>0.11158702020050199</v>
      </c>
      <c r="AA558" s="21">
        <f t="shared" si="114"/>
        <v>0.11158702020050199</v>
      </c>
    </row>
    <row r="559" spans="1:27" ht="30" outlineLevel="2" x14ac:dyDescent="0.25">
      <c r="A559" s="15" t="s">
        <v>308</v>
      </c>
      <c r="B559" s="16" t="s">
        <v>32</v>
      </c>
      <c r="C559" s="16" t="s">
        <v>119</v>
      </c>
      <c r="D559" s="16" t="s">
        <v>130</v>
      </c>
      <c r="E559" s="16"/>
      <c r="F559" s="16">
        <v>280</v>
      </c>
      <c r="G559" s="16">
        <v>2210</v>
      </c>
      <c r="H559" s="16">
        <v>3480</v>
      </c>
      <c r="I559" s="17" t="s">
        <v>312</v>
      </c>
      <c r="J559" s="18">
        <v>0</v>
      </c>
      <c r="K559" s="19">
        <v>0</v>
      </c>
      <c r="L559" s="19"/>
      <c r="M559" s="19">
        <v>0.01</v>
      </c>
      <c r="N559" s="19">
        <v>0.01</v>
      </c>
      <c r="O559" s="19">
        <v>0</v>
      </c>
      <c r="P559" s="19">
        <v>0.01</v>
      </c>
      <c r="Q559" s="19">
        <v>0</v>
      </c>
      <c r="R559" s="19">
        <v>0</v>
      </c>
      <c r="S559" s="19">
        <v>0</v>
      </c>
      <c r="T559" s="19">
        <v>-0.01</v>
      </c>
      <c r="U559" s="19">
        <v>-0.01</v>
      </c>
      <c r="V559" s="19">
        <v>0</v>
      </c>
      <c r="W559" s="19">
        <v>0</v>
      </c>
      <c r="X559" s="20">
        <v>0</v>
      </c>
      <c r="Y559" s="20">
        <f t="shared" si="112"/>
        <v>0</v>
      </c>
      <c r="Z559" s="20">
        <f t="shared" si="113"/>
        <v>1</v>
      </c>
      <c r="AA559" s="21">
        <f t="shared" si="114"/>
        <v>1</v>
      </c>
    </row>
    <row r="560" spans="1:27" ht="30" outlineLevel="2" x14ac:dyDescent="0.25">
      <c r="A560" s="15" t="s">
        <v>339</v>
      </c>
      <c r="B560" s="16" t="s">
        <v>32</v>
      </c>
      <c r="C560" s="16" t="s">
        <v>119</v>
      </c>
      <c r="D560" s="16" t="s">
        <v>130</v>
      </c>
      <c r="E560" s="16"/>
      <c r="F560" s="16">
        <v>280</v>
      </c>
      <c r="G560" s="16">
        <v>2210</v>
      </c>
      <c r="H560" s="16">
        <v>3480</v>
      </c>
      <c r="I560" s="17" t="s">
        <v>131</v>
      </c>
      <c r="J560" s="18">
        <v>41292903</v>
      </c>
      <c r="K560" s="19">
        <v>41292903</v>
      </c>
      <c r="L560" s="19">
        <v>0</v>
      </c>
      <c r="M560" s="19">
        <v>0</v>
      </c>
      <c r="N560" s="19">
        <v>41292903</v>
      </c>
      <c r="O560" s="19">
        <v>39467730</v>
      </c>
      <c r="P560" s="19">
        <v>902404.44</v>
      </c>
      <c r="Q560" s="19">
        <v>0</v>
      </c>
      <c r="R560" s="19">
        <v>0</v>
      </c>
      <c r="S560" s="19">
        <v>0</v>
      </c>
      <c r="T560" s="19">
        <v>24219.56</v>
      </c>
      <c r="U560" s="19">
        <v>922768.56</v>
      </c>
      <c r="V560" s="19">
        <v>0</v>
      </c>
      <c r="W560" s="19">
        <v>922768.56</v>
      </c>
      <c r="X560" s="20">
        <f t="shared" ref="X560:X623" si="123">R560/K560</f>
        <v>0</v>
      </c>
      <c r="Y560" s="20">
        <f t="shared" si="112"/>
        <v>0</v>
      </c>
      <c r="Z560" s="20">
        <f t="shared" si="113"/>
        <v>0.97765309549682178</v>
      </c>
      <c r="AA560" s="21">
        <f t="shared" si="114"/>
        <v>0.97765309549682178</v>
      </c>
    </row>
    <row r="561" spans="1:27" outlineLevel="1" x14ac:dyDescent="0.25">
      <c r="A561" s="22"/>
      <c r="B561" s="23"/>
      <c r="C561" s="23"/>
      <c r="D561" s="23" t="s">
        <v>584</v>
      </c>
      <c r="E561" s="23"/>
      <c r="F561" s="23"/>
      <c r="G561" s="23"/>
      <c r="H561" s="23"/>
      <c r="I561" s="24"/>
      <c r="J561" s="25">
        <f t="shared" ref="J561:W561" si="124">SUBTOTAL(9,J557:J560)</f>
        <v>128311921</v>
      </c>
      <c r="K561" s="26">
        <f t="shared" si="124"/>
        <v>128311921</v>
      </c>
      <c r="L561" s="26">
        <f t="shared" si="124"/>
        <v>0</v>
      </c>
      <c r="M561" s="26">
        <f t="shared" si="124"/>
        <v>-4911301.5600000005</v>
      </c>
      <c r="N561" s="26">
        <f t="shared" si="124"/>
        <v>123400619.44000001</v>
      </c>
      <c r="O561" s="26">
        <f t="shared" si="124"/>
        <v>39467730</v>
      </c>
      <c r="P561" s="26">
        <f t="shared" si="124"/>
        <v>9981780.3699999992</v>
      </c>
      <c r="Q561" s="26">
        <f t="shared" si="124"/>
        <v>0</v>
      </c>
      <c r="R561" s="26">
        <f t="shared" si="124"/>
        <v>0</v>
      </c>
      <c r="S561" s="26">
        <f t="shared" si="124"/>
        <v>0</v>
      </c>
      <c r="T561" s="26">
        <f t="shared" si="124"/>
        <v>72222023.629999995</v>
      </c>
      <c r="U561" s="26">
        <f t="shared" si="124"/>
        <v>78862410.629999995</v>
      </c>
      <c r="V561" s="26">
        <f t="shared" si="124"/>
        <v>0</v>
      </c>
      <c r="W561" s="26">
        <f t="shared" si="124"/>
        <v>73951109.070000008</v>
      </c>
      <c r="X561" s="27">
        <f t="shared" si="123"/>
        <v>0</v>
      </c>
      <c r="Y561" s="27">
        <f t="shared" si="112"/>
        <v>0</v>
      </c>
      <c r="Z561" s="27">
        <f t="shared" si="113"/>
        <v>0.40072335612580451</v>
      </c>
      <c r="AA561" s="28">
        <f t="shared" si="114"/>
        <v>0.40072335612580451</v>
      </c>
    </row>
    <row r="562" spans="1:27" ht="120" outlineLevel="2" x14ac:dyDescent="0.25">
      <c r="A562" s="15" t="s">
        <v>308</v>
      </c>
      <c r="B562" s="16" t="s">
        <v>32</v>
      </c>
      <c r="C562" s="16" t="s">
        <v>119</v>
      </c>
      <c r="D562" s="16" t="s">
        <v>313</v>
      </c>
      <c r="E562" s="16"/>
      <c r="F562" s="16">
        <v>280</v>
      </c>
      <c r="G562" s="16">
        <v>2110</v>
      </c>
      <c r="H562" s="16">
        <v>3480</v>
      </c>
      <c r="I562" s="17" t="s">
        <v>314</v>
      </c>
      <c r="J562" s="18">
        <v>3538260305</v>
      </c>
      <c r="K562" s="19">
        <v>3538260305</v>
      </c>
      <c r="L562" s="19"/>
      <c r="M562" s="19">
        <v>-0.01</v>
      </c>
      <c r="N562" s="19">
        <v>3538260304.9899998</v>
      </c>
      <c r="O562" s="19">
        <v>0</v>
      </c>
      <c r="P562" s="19">
        <v>1269189219.5999999</v>
      </c>
      <c r="Q562" s="19">
        <v>59807276.340000004</v>
      </c>
      <c r="R562" s="19">
        <v>131076067.90000001</v>
      </c>
      <c r="S562" s="19">
        <v>131076067.90000001</v>
      </c>
      <c r="T562" s="19">
        <v>383617098.14999998</v>
      </c>
      <c r="U562" s="19">
        <v>2078187741.1600001</v>
      </c>
      <c r="V562" s="19">
        <v>0</v>
      </c>
      <c r="W562" s="19">
        <v>2078187741.1499996</v>
      </c>
      <c r="X562" s="20">
        <f t="shared" si="123"/>
        <v>3.7045343361191738E-2</v>
      </c>
      <c r="Y562" s="20">
        <f t="shared" si="112"/>
        <v>3.7045343361296439E-2</v>
      </c>
      <c r="Z562" s="20">
        <f t="shared" si="113"/>
        <v>0.37560732715615053</v>
      </c>
      <c r="AA562" s="21">
        <f t="shared" si="114"/>
        <v>0.41265267051744697</v>
      </c>
    </row>
    <row r="563" spans="1:27" outlineLevel="1" x14ac:dyDescent="0.25">
      <c r="A563" s="22"/>
      <c r="B563" s="23"/>
      <c r="C563" s="23"/>
      <c r="D563" s="23" t="s">
        <v>585</v>
      </c>
      <c r="E563" s="23"/>
      <c r="F563" s="23"/>
      <c r="G563" s="23"/>
      <c r="H563" s="23"/>
      <c r="I563" s="24"/>
      <c r="J563" s="25">
        <f t="shared" ref="J563:W563" si="125">SUBTOTAL(9,J562:J562)</f>
        <v>3538260305</v>
      </c>
      <c r="K563" s="26">
        <f t="shared" si="125"/>
        <v>3538260305</v>
      </c>
      <c r="L563" s="26">
        <f t="shared" si="125"/>
        <v>0</v>
      </c>
      <c r="M563" s="26">
        <f t="shared" si="125"/>
        <v>-0.01</v>
      </c>
      <c r="N563" s="26">
        <f t="shared" si="125"/>
        <v>3538260304.9899998</v>
      </c>
      <c r="O563" s="26">
        <f t="shared" si="125"/>
        <v>0</v>
      </c>
      <c r="P563" s="26">
        <f t="shared" si="125"/>
        <v>1269189219.5999999</v>
      </c>
      <c r="Q563" s="26">
        <f t="shared" si="125"/>
        <v>59807276.340000004</v>
      </c>
      <c r="R563" s="26">
        <f t="shared" si="125"/>
        <v>131076067.90000001</v>
      </c>
      <c r="S563" s="26">
        <f t="shared" si="125"/>
        <v>131076067.90000001</v>
      </c>
      <c r="T563" s="26">
        <f t="shared" si="125"/>
        <v>383617098.14999998</v>
      </c>
      <c r="U563" s="26">
        <f t="shared" si="125"/>
        <v>2078187741.1600001</v>
      </c>
      <c r="V563" s="26">
        <f t="shared" si="125"/>
        <v>0</v>
      </c>
      <c r="W563" s="26">
        <f t="shared" si="125"/>
        <v>2078187741.1499996</v>
      </c>
      <c r="X563" s="27">
        <f t="shared" si="123"/>
        <v>3.7045343361191738E-2</v>
      </c>
      <c r="Y563" s="27">
        <f t="shared" si="112"/>
        <v>3.7045343361296439E-2</v>
      </c>
      <c r="Z563" s="27">
        <f t="shared" si="113"/>
        <v>0.37560732715615053</v>
      </c>
      <c r="AA563" s="28">
        <f t="shared" si="114"/>
        <v>0.41265267051744697</v>
      </c>
    </row>
    <row r="564" spans="1:27" outlineLevel="2" x14ac:dyDescent="0.25">
      <c r="A564" s="15" t="s">
        <v>31</v>
      </c>
      <c r="B564" s="16" t="s">
        <v>32</v>
      </c>
      <c r="C564" s="16" t="s">
        <v>119</v>
      </c>
      <c r="D564" s="16" t="s">
        <v>132</v>
      </c>
      <c r="E564" s="16"/>
      <c r="F564" s="16">
        <v>280</v>
      </c>
      <c r="G564" s="16">
        <v>2240</v>
      </c>
      <c r="H564" s="16">
        <v>3480</v>
      </c>
      <c r="I564" s="17" t="s">
        <v>133</v>
      </c>
      <c r="J564" s="18">
        <v>201885174</v>
      </c>
      <c r="K564" s="19">
        <v>201885174</v>
      </c>
      <c r="L564" s="19">
        <v>0</v>
      </c>
      <c r="M564" s="19">
        <v>0</v>
      </c>
      <c r="N564" s="19">
        <v>201885174</v>
      </c>
      <c r="O564" s="19">
        <v>0</v>
      </c>
      <c r="P564" s="19">
        <v>855007.72</v>
      </c>
      <c r="Q564" s="19">
        <v>0</v>
      </c>
      <c r="R564" s="19">
        <v>0</v>
      </c>
      <c r="S564" s="19">
        <v>0</v>
      </c>
      <c r="T564" s="19">
        <v>145990436.28</v>
      </c>
      <c r="U564" s="19">
        <v>201030166.28</v>
      </c>
      <c r="V564" s="19">
        <v>0</v>
      </c>
      <c r="W564" s="19">
        <v>201030166.28</v>
      </c>
      <c r="X564" s="20">
        <f t="shared" si="123"/>
        <v>0</v>
      </c>
      <c r="Y564" s="20">
        <f t="shared" si="112"/>
        <v>0</v>
      </c>
      <c r="Z564" s="20">
        <f t="shared" si="113"/>
        <v>4.2351189196290365E-3</v>
      </c>
      <c r="AA564" s="21">
        <f t="shared" si="114"/>
        <v>4.2351189196290365E-3</v>
      </c>
    </row>
    <row r="565" spans="1:27" outlineLevel="2" x14ac:dyDescent="0.25">
      <c r="A565" s="15" t="s">
        <v>196</v>
      </c>
      <c r="B565" s="16" t="s">
        <v>32</v>
      </c>
      <c r="C565" s="16" t="s">
        <v>119</v>
      </c>
      <c r="D565" s="16" t="s">
        <v>132</v>
      </c>
      <c r="E565" s="16"/>
      <c r="F565" s="16">
        <v>280</v>
      </c>
      <c r="G565" s="16">
        <v>2240</v>
      </c>
      <c r="H565" s="16">
        <v>3480</v>
      </c>
      <c r="I565" s="17" t="s">
        <v>133</v>
      </c>
      <c r="J565" s="18">
        <v>506500000</v>
      </c>
      <c r="K565" s="19">
        <v>506500000</v>
      </c>
      <c r="L565" s="19">
        <v>0</v>
      </c>
      <c r="M565" s="19">
        <v>0</v>
      </c>
      <c r="N565" s="19">
        <v>506500000</v>
      </c>
      <c r="O565" s="19">
        <v>0</v>
      </c>
      <c r="P565" s="19">
        <v>0</v>
      </c>
      <c r="Q565" s="19">
        <v>0</v>
      </c>
      <c r="R565" s="19">
        <v>3417628.5</v>
      </c>
      <c r="S565" s="19">
        <v>3417628.5</v>
      </c>
      <c r="T565" s="19">
        <v>3082371.5</v>
      </c>
      <c r="U565" s="19">
        <v>503082371.5</v>
      </c>
      <c r="V565" s="19">
        <v>0</v>
      </c>
      <c r="W565" s="19">
        <v>503082371.5</v>
      </c>
      <c r="X565" s="20">
        <f t="shared" si="123"/>
        <v>6.7475389930898326E-3</v>
      </c>
      <c r="Y565" s="20">
        <f t="shared" si="112"/>
        <v>6.7475389930898326E-3</v>
      </c>
      <c r="Z565" s="20">
        <f t="shared" si="113"/>
        <v>0</v>
      </c>
      <c r="AA565" s="21">
        <f t="shared" si="114"/>
        <v>6.7475389930898326E-3</v>
      </c>
    </row>
    <row r="566" spans="1:27" outlineLevel="2" x14ac:dyDescent="0.25">
      <c r="A566" s="15" t="s">
        <v>270</v>
      </c>
      <c r="B566" s="16" t="s">
        <v>271</v>
      </c>
      <c r="C566" s="16" t="s">
        <v>119</v>
      </c>
      <c r="D566" s="16" t="s">
        <v>132</v>
      </c>
      <c r="E566" s="16"/>
      <c r="F566" s="16">
        <v>280</v>
      </c>
      <c r="G566" s="16">
        <v>2240</v>
      </c>
      <c r="H566" s="16">
        <v>3480</v>
      </c>
      <c r="I566" s="17" t="s">
        <v>133</v>
      </c>
      <c r="J566" s="18">
        <v>150000</v>
      </c>
      <c r="K566" s="19">
        <v>150000</v>
      </c>
      <c r="L566" s="19">
        <v>0</v>
      </c>
      <c r="M566" s="19">
        <v>0</v>
      </c>
      <c r="N566" s="19">
        <v>150000</v>
      </c>
      <c r="O566" s="19">
        <v>0</v>
      </c>
      <c r="P566" s="19">
        <v>0</v>
      </c>
      <c r="Q566" s="19">
        <v>0</v>
      </c>
      <c r="R566" s="19">
        <v>0</v>
      </c>
      <c r="S566" s="19">
        <v>0</v>
      </c>
      <c r="T566" s="19">
        <v>37500</v>
      </c>
      <c r="U566" s="19">
        <v>150000</v>
      </c>
      <c r="V566" s="19">
        <v>0</v>
      </c>
      <c r="W566" s="19">
        <v>150000</v>
      </c>
      <c r="X566" s="20">
        <f t="shared" si="123"/>
        <v>0</v>
      </c>
      <c r="Y566" s="20">
        <f t="shared" si="112"/>
        <v>0</v>
      </c>
      <c r="Z566" s="20">
        <f t="shared" si="113"/>
        <v>0</v>
      </c>
      <c r="AA566" s="21">
        <f t="shared" si="114"/>
        <v>0</v>
      </c>
    </row>
    <row r="567" spans="1:27" outlineLevel="2" x14ac:dyDescent="0.25">
      <c r="A567" s="15" t="s">
        <v>270</v>
      </c>
      <c r="B567" s="16" t="s">
        <v>275</v>
      </c>
      <c r="C567" s="16" t="s">
        <v>119</v>
      </c>
      <c r="D567" s="16" t="s">
        <v>132</v>
      </c>
      <c r="E567" s="16"/>
      <c r="F567" s="16">
        <v>280</v>
      </c>
      <c r="G567" s="16">
        <v>2240</v>
      </c>
      <c r="H567" s="16">
        <v>3480</v>
      </c>
      <c r="I567" s="17" t="s">
        <v>133</v>
      </c>
      <c r="J567" s="18">
        <v>190000000</v>
      </c>
      <c r="K567" s="19">
        <v>190000000</v>
      </c>
      <c r="L567" s="19">
        <v>0</v>
      </c>
      <c r="M567" s="19">
        <v>0</v>
      </c>
      <c r="N567" s="19">
        <v>190000000</v>
      </c>
      <c r="O567" s="19">
        <v>0</v>
      </c>
      <c r="P567" s="19">
        <v>0</v>
      </c>
      <c r="Q567" s="19">
        <v>0</v>
      </c>
      <c r="R567" s="19">
        <v>0</v>
      </c>
      <c r="S567" s="19">
        <v>0</v>
      </c>
      <c r="T567" s="19">
        <v>190000000</v>
      </c>
      <c r="U567" s="19">
        <v>190000000</v>
      </c>
      <c r="V567" s="19">
        <v>0</v>
      </c>
      <c r="W567" s="19">
        <v>190000000</v>
      </c>
      <c r="X567" s="20">
        <f t="shared" si="123"/>
        <v>0</v>
      </c>
      <c r="Y567" s="20">
        <f t="shared" si="112"/>
        <v>0</v>
      </c>
      <c r="Z567" s="20">
        <f t="shared" si="113"/>
        <v>0</v>
      </c>
      <c r="AA567" s="21">
        <f t="shared" si="114"/>
        <v>0</v>
      </c>
    </row>
    <row r="568" spans="1:27" outlineLevel="2" x14ac:dyDescent="0.25">
      <c r="A568" s="15" t="s">
        <v>270</v>
      </c>
      <c r="B568" s="16" t="s">
        <v>300</v>
      </c>
      <c r="C568" s="16" t="s">
        <v>119</v>
      </c>
      <c r="D568" s="16" t="s">
        <v>132</v>
      </c>
      <c r="E568" s="16"/>
      <c r="F568" s="16">
        <v>280</v>
      </c>
      <c r="G568" s="16">
        <v>2240</v>
      </c>
      <c r="H568" s="16">
        <v>3480</v>
      </c>
      <c r="I568" s="17" t="s">
        <v>133</v>
      </c>
      <c r="J568" s="18">
        <v>51735000</v>
      </c>
      <c r="K568" s="19">
        <v>51735000</v>
      </c>
      <c r="L568" s="19">
        <v>0</v>
      </c>
      <c r="M568" s="19">
        <v>0</v>
      </c>
      <c r="N568" s="19">
        <v>51735000</v>
      </c>
      <c r="O568" s="19">
        <v>0</v>
      </c>
      <c r="P568" s="19">
        <v>0</v>
      </c>
      <c r="Q568" s="19">
        <v>0</v>
      </c>
      <c r="R568" s="19">
        <v>0</v>
      </c>
      <c r="S568" s="19">
        <v>0</v>
      </c>
      <c r="T568" s="19">
        <v>12933750</v>
      </c>
      <c r="U568" s="19">
        <v>51735000</v>
      </c>
      <c r="V568" s="19">
        <v>0</v>
      </c>
      <c r="W568" s="19">
        <v>51735000</v>
      </c>
      <c r="X568" s="20">
        <f t="shared" si="123"/>
        <v>0</v>
      </c>
      <c r="Y568" s="20">
        <f t="shared" si="112"/>
        <v>0</v>
      </c>
      <c r="Z568" s="20">
        <f t="shared" si="113"/>
        <v>0</v>
      </c>
      <c r="AA568" s="21">
        <f t="shared" si="114"/>
        <v>0</v>
      </c>
    </row>
    <row r="569" spans="1:27" outlineLevel="2" x14ac:dyDescent="0.25">
      <c r="A569" s="15" t="s">
        <v>308</v>
      </c>
      <c r="B569" s="16" t="s">
        <v>32</v>
      </c>
      <c r="C569" s="16" t="s">
        <v>119</v>
      </c>
      <c r="D569" s="16" t="s">
        <v>132</v>
      </c>
      <c r="E569" s="16"/>
      <c r="F569" s="16">
        <v>280</v>
      </c>
      <c r="G569" s="16">
        <v>2240</v>
      </c>
      <c r="H569" s="16">
        <v>3480</v>
      </c>
      <c r="I569" s="17" t="s">
        <v>133</v>
      </c>
      <c r="J569" s="18">
        <v>124908207</v>
      </c>
      <c r="K569" s="19">
        <v>124908207</v>
      </c>
      <c r="L569" s="19">
        <v>0</v>
      </c>
      <c r="M569" s="19">
        <v>0</v>
      </c>
      <c r="N569" s="19">
        <v>124908207</v>
      </c>
      <c r="O569" s="19">
        <v>0</v>
      </c>
      <c r="P569" s="19">
        <v>0</v>
      </c>
      <c r="Q569" s="19">
        <v>0</v>
      </c>
      <c r="R569" s="19">
        <v>0</v>
      </c>
      <c r="S569" s="19">
        <v>0</v>
      </c>
      <c r="T569" s="19">
        <v>124908207</v>
      </c>
      <c r="U569" s="19">
        <v>124908207</v>
      </c>
      <c r="V569" s="19">
        <v>0</v>
      </c>
      <c r="W569" s="19">
        <v>124908207</v>
      </c>
      <c r="X569" s="20">
        <f t="shared" si="123"/>
        <v>0</v>
      </c>
      <c r="Y569" s="20">
        <f t="shared" si="112"/>
        <v>0</v>
      </c>
      <c r="Z569" s="20">
        <f t="shared" si="113"/>
        <v>0</v>
      </c>
      <c r="AA569" s="21">
        <f t="shared" si="114"/>
        <v>0</v>
      </c>
    </row>
    <row r="570" spans="1:27" outlineLevel="2" x14ac:dyDescent="0.25">
      <c r="A570" s="15" t="s">
        <v>317</v>
      </c>
      <c r="B570" s="16" t="s">
        <v>32</v>
      </c>
      <c r="C570" s="16" t="s">
        <v>119</v>
      </c>
      <c r="D570" s="16" t="s">
        <v>132</v>
      </c>
      <c r="E570" s="16"/>
      <c r="F570" s="16">
        <v>280</v>
      </c>
      <c r="G570" s="16">
        <v>2240</v>
      </c>
      <c r="H570" s="16">
        <v>3480</v>
      </c>
      <c r="I570" s="17" t="s">
        <v>133</v>
      </c>
      <c r="J570" s="18">
        <v>395434027</v>
      </c>
      <c r="K570" s="19">
        <v>395434027</v>
      </c>
      <c r="L570" s="19">
        <v>0</v>
      </c>
      <c r="M570" s="19">
        <v>0</v>
      </c>
      <c r="N570" s="19">
        <v>395434027</v>
      </c>
      <c r="O570" s="19">
        <v>5361257.8899999997</v>
      </c>
      <c r="P570" s="19">
        <v>14528610.630000001</v>
      </c>
      <c r="Q570" s="19">
        <v>0</v>
      </c>
      <c r="R570" s="19">
        <v>0</v>
      </c>
      <c r="S570" s="19">
        <v>0</v>
      </c>
      <c r="T570" s="19">
        <v>78968638.480000004</v>
      </c>
      <c r="U570" s="19">
        <v>375544158.48000002</v>
      </c>
      <c r="V570" s="19">
        <v>0</v>
      </c>
      <c r="W570" s="19">
        <v>375544158.48000002</v>
      </c>
      <c r="X570" s="20">
        <f t="shared" si="123"/>
        <v>0</v>
      </c>
      <c r="Y570" s="20">
        <f t="shared" si="112"/>
        <v>0</v>
      </c>
      <c r="Z570" s="20">
        <f t="shared" si="113"/>
        <v>5.0298829038301247E-2</v>
      </c>
      <c r="AA570" s="21">
        <f t="shared" si="114"/>
        <v>5.0298829038301247E-2</v>
      </c>
    </row>
    <row r="571" spans="1:27" outlineLevel="2" x14ac:dyDescent="0.25">
      <c r="A571" s="15" t="s">
        <v>332</v>
      </c>
      <c r="B571" s="16" t="s">
        <v>32</v>
      </c>
      <c r="C571" s="16" t="s">
        <v>119</v>
      </c>
      <c r="D571" s="16" t="s">
        <v>132</v>
      </c>
      <c r="E571" s="16"/>
      <c r="F571" s="16">
        <v>280</v>
      </c>
      <c r="G571" s="16">
        <v>2240</v>
      </c>
      <c r="H571" s="16">
        <v>3480</v>
      </c>
      <c r="I571" s="17" t="s">
        <v>133</v>
      </c>
      <c r="J571" s="18">
        <v>130250000</v>
      </c>
      <c r="K571" s="19">
        <v>130250000</v>
      </c>
      <c r="L571" s="19"/>
      <c r="M571" s="19">
        <v>-1672060.93</v>
      </c>
      <c r="N571" s="19">
        <v>128577939.06999999</v>
      </c>
      <c r="O571" s="19">
        <v>0</v>
      </c>
      <c r="P571" s="19">
        <v>0</v>
      </c>
      <c r="Q571" s="19">
        <v>0</v>
      </c>
      <c r="R571" s="19">
        <v>0</v>
      </c>
      <c r="S571" s="19">
        <v>0</v>
      </c>
      <c r="T571" s="19">
        <v>30890439.07</v>
      </c>
      <c r="U571" s="19">
        <v>130250000</v>
      </c>
      <c r="V571" s="19">
        <v>0</v>
      </c>
      <c r="W571" s="19">
        <v>128577939.06999999</v>
      </c>
      <c r="X571" s="20">
        <f t="shared" si="123"/>
        <v>0</v>
      </c>
      <c r="Y571" s="20">
        <f t="shared" si="112"/>
        <v>0</v>
      </c>
      <c r="Z571" s="20">
        <f t="shared" si="113"/>
        <v>0</v>
      </c>
      <c r="AA571" s="21">
        <f t="shared" si="114"/>
        <v>0</v>
      </c>
    </row>
    <row r="572" spans="1:27" outlineLevel="1" x14ac:dyDescent="0.25">
      <c r="A572" s="22"/>
      <c r="B572" s="23"/>
      <c r="C572" s="23"/>
      <c r="D572" s="23" t="s">
        <v>586</v>
      </c>
      <c r="E572" s="23"/>
      <c r="F572" s="23"/>
      <c r="G572" s="23"/>
      <c r="H572" s="23"/>
      <c r="I572" s="24"/>
      <c r="J572" s="25">
        <f t="shared" ref="J572:W572" si="126">SUBTOTAL(9,J564:J571)</f>
        <v>1600862408</v>
      </c>
      <c r="K572" s="26">
        <f t="shared" si="126"/>
        <v>1600862408</v>
      </c>
      <c r="L572" s="26">
        <f t="shared" si="126"/>
        <v>0</v>
      </c>
      <c r="M572" s="26">
        <f t="shared" si="126"/>
        <v>-1672060.93</v>
      </c>
      <c r="N572" s="26">
        <f t="shared" si="126"/>
        <v>1599190347.0699999</v>
      </c>
      <c r="O572" s="26">
        <f t="shared" si="126"/>
        <v>5361257.8899999997</v>
      </c>
      <c r="P572" s="26">
        <f t="shared" si="126"/>
        <v>15383618.350000001</v>
      </c>
      <c r="Q572" s="26">
        <f t="shared" si="126"/>
        <v>0</v>
      </c>
      <c r="R572" s="26">
        <f t="shared" si="126"/>
        <v>3417628.5</v>
      </c>
      <c r="S572" s="26">
        <f t="shared" si="126"/>
        <v>3417628.5</v>
      </c>
      <c r="T572" s="26">
        <f t="shared" si="126"/>
        <v>586811342.33000004</v>
      </c>
      <c r="U572" s="26">
        <f t="shared" si="126"/>
        <v>1576699903.26</v>
      </c>
      <c r="V572" s="26">
        <f t="shared" si="126"/>
        <v>0</v>
      </c>
      <c r="W572" s="26">
        <f t="shared" si="126"/>
        <v>1575027842.3299999</v>
      </c>
      <c r="X572" s="27">
        <f t="shared" si="123"/>
        <v>2.1348671084542078E-3</v>
      </c>
      <c r="Y572" s="27">
        <f t="shared" si="112"/>
        <v>2.1370992554211581E-3</v>
      </c>
      <c r="Z572" s="27">
        <f t="shared" si="113"/>
        <v>1.2972111967789383E-2</v>
      </c>
      <c r="AA572" s="28">
        <f t="shared" si="114"/>
        <v>1.5109211223210541E-2</v>
      </c>
    </row>
    <row r="573" spans="1:27" ht="120" outlineLevel="2" x14ac:dyDescent="0.25">
      <c r="A573" s="15" t="s">
        <v>31</v>
      </c>
      <c r="B573" s="16" t="s">
        <v>32</v>
      </c>
      <c r="C573" s="16" t="s">
        <v>135</v>
      </c>
      <c r="D573" s="16" t="s">
        <v>136</v>
      </c>
      <c r="E573" s="16" t="s">
        <v>54</v>
      </c>
      <c r="F573" s="16" t="s">
        <v>35</v>
      </c>
      <c r="G573" s="16">
        <v>1310</v>
      </c>
      <c r="H573" s="16">
        <v>3480</v>
      </c>
      <c r="I573" s="17" t="s">
        <v>137</v>
      </c>
      <c r="J573" s="18">
        <v>38165891</v>
      </c>
      <c r="K573" s="19">
        <v>38165891</v>
      </c>
      <c r="L573" s="19">
        <v>0</v>
      </c>
      <c r="M573" s="19">
        <v>0</v>
      </c>
      <c r="N573" s="19">
        <v>38165891</v>
      </c>
      <c r="O573" s="19">
        <v>0</v>
      </c>
      <c r="P573" s="19">
        <v>31440187.010000002</v>
      </c>
      <c r="Q573" s="19">
        <v>0</v>
      </c>
      <c r="R573" s="19">
        <v>6725703.9900000002</v>
      </c>
      <c r="S573" s="19">
        <v>6725703.9900000002</v>
      </c>
      <c r="T573" s="19">
        <v>0</v>
      </c>
      <c r="U573" s="19">
        <v>0</v>
      </c>
      <c r="V573" s="19">
        <v>0</v>
      </c>
      <c r="W573" s="19">
        <v>-1.862645149230957E-9</v>
      </c>
      <c r="X573" s="20">
        <f t="shared" si="123"/>
        <v>0.17622289991867346</v>
      </c>
      <c r="Y573" s="20">
        <f t="shared" si="112"/>
        <v>0.17622289991867346</v>
      </c>
      <c r="Z573" s="20">
        <f t="shared" si="113"/>
        <v>0.82377710008132654</v>
      </c>
      <c r="AA573" s="21">
        <f t="shared" si="114"/>
        <v>1</v>
      </c>
    </row>
    <row r="574" spans="1:27" ht="120" outlineLevel="2" x14ac:dyDescent="0.25">
      <c r="A574" s="15" t="s">
        <v>31</v>
      </c>
      <c r="B574" s="16" t="s">
        <v>32</v>
      </c>
      <c r="C574" s="16" t="s">
        <v>135</v>
      </c>
      <c r="D574" s="16" t="s">
        <v>136</v>
      </c>
      <c r="E574" s="16" t="s">
        <v>138</v>
      </c>
      <c r="F574" s="16" t="s">
        <v>35</v>
      </c>
      <c r="G574" s="16">
        <v>1310</v>
      </c>
      <c r="H574" s="16">
        <v>3480</v>
      </c>
      <c r="I574" s="17" t="s">
        <v>139</v>
      </c>
      <c r="J574" s="18">
        <v>16992887</v>
      </c>
      <c r="K574" s="19">
        <v>16992887</v>
      </c>
      <c r="L574" s="19">
        <v>0</v>
      </c>
      <c r="M574" s="19">
        <v>0</v>
      </c>
      <c r="N574" s="19">
        <v>16992887</v>
      </c>
      <c r="O574" s="19">
        <v>0</v>
      </c>
      <c r="P574" s="19">
        <v>13385910.59</v>
      </c>
      <c r="Q574" s="19">
        <v>0</v>
      </c>
      <c r="R574" s="19">
        <v>3606976.41</v>
      </c>
      <c r="S574" s="19">
        <v>3606976.41</v>
      </c>
      <c r="T574" s="19">
        <v>0</v>
      </c>
      <c r="U574" s="19">
        <v>0</v>
      </c>
      <c r="V574" s="19">
        <v>0</v>
      </c>
      <c r="W574" s="19">
        <v>0</v>
      </c>
      <c r="X574" s="20">
        <f t="shared" si="123"/>
        <v>0.2122638966527583</v>
      </c>
      <c r="Y574" s="20">
        <f t="shared" si="112"/>
        <v>0.2122638966527583</v>
      </c>
      <c r="Z574" s="20">
        <f t="shared" si="113"/>
        <v>0.78773610334724165</v>
      </c>
      <c r="AA574" s="21">
        <f t="shared" si="114"/>
        <v>1</v>
      </c>
    </row>
    <row r="575" spans="1:27" ht="75" outlineLevel="2" x14ac:dyDescent="0.25">
      <c r="A575" s="15" t="s">
        <v>31</v>
      </c>
      <c r="B575" s="16" t="s">
        <v>32</v>
      </c>
      <c r="C575" s="16" t="s">
        <v>135</v>
      </c>
      <c r="D575" s="16" t="s">
        <v>136</v>
      </c>
      <c r="E575" s="16" t="s">
        <v>140</v>
      </c>
      <c r="F575" s="16" t="s">
        <v>35</v>
      </c>
      <c r="G575" s="16">
        <v>1310</v>
      </c>
      <c r="H575" s="16">
        <v>3480</v>
      </c>
      <c r="I575" s="17" t="s">
        <v>141</v>
      </c>
      <c r="J575" s="18">
        <v>68549442</v>
      </c>
      <c r="K575" s="19">
        <v>68549442</v>
      </c>
      <c r="L575" s="19">
        <v>0</v>
      </c>
      <c r="M575" s="19">
        <v>0</v>
      </c>
      <c r="N575" s="19">
        <v>68549442</v>
      </c>
      <c r="O575" s="19">
        <v>0</v>
      </c>
      <c r="P575" s="19">
        <v>0</v>
      </c>
      <c r="Q575" s="19">
        <v>0</v>
      </c>
      <c r="R575" s="19">
        <v>8990974.6099999994</v>
      </c>
      <c r="S575" s="19">
        <v>4465771.05</v>
      </c>
      <c r="T575" s="19">
        <v>59558467.390000001</v>
      </c>
      <c r="U575" s="19">
        <v>59558467.390000001</v>
      </c>
      <c r="V575" s="19">
        <v>0</v>
      </c>
      <c r="W575" s="19">
        <v>59558467.390000001</v>
      </c>
      <c r="X575" s="20">
        <f t="shared" si="123"/>
        <v>0.13116043468304234</v>
      </c>
      <c r="Y575" s="20">
        <f t="shared" si="112"/>
        <v>0.13116043468304234</v>
      </c>
      <c r="Z575" s="20">
        <f t="shared" si="113"/>
        <v>0</v>
      </c>
      <c r="AA575" s="21">
        <f t="shared" si="114"/>
        <v>0.13116043468304234</v>
      </c>
    </row>
    <row r="576" spans="1:27" ht="60" outlineLevel="2" x14ac:dyDescent="0.25">
      <c r="A576" s="15" t="s">
        <v>31</v>
      </c>
      <c r="B576" s="16" t="s">
        <v>32</v>
      </c>
      <c r="C576" s="16" t="s">
        <v>135</v>
      </c>
      <c r="D576" s="16" t="s">
        <v>136</v>
      </c>
      <c r="E576" s="16" t="s">
        <v>142</v>
      </c>
      <c r="F576" s="16" t="s">
        <v>35</v>
      </c>
      <c r="G576" s="16">
        <v>1310</v>
      </c>
      <c r="H576" s="16">
        <v>3430</v>
      </c>
      <c r="I576" s="17" t="s">
        <v>143</v>
      </c>
      <c r="J576" s="18">
        <v>4187041649</v>
      </c>
      <c r="K576" s="19">
        <v>4187041649</v>
      </c>
      <c r="L576" s="19">
        <v>0</v>
      </c>
      <c r="M576" s="19">
        <v>0</v>
      </c>
      <c r="N576" s="19">
        <v>4187041649</v>
      </c>
      <c r="O576" s="19">
        <v>0</v>
      </c>
      <c r="P576" s="19">
        <v>341154367.99000001</v>
      </c>
      <c r="Q576" s="19">
        <v>0</v>
      </c>
      <c r="R576" s="19">
        <v>855143248.00999999</v>
      </c>
      <c r="S576" s="19">
        <v>855143248.00999999</v>
      </c>
      <c r="T576" s="19">
        <v>0</v>
      </c>
      <c r="U576" s="19">
        <v>2990744033</v>
      </c>
      <c r="V576" s="19">
        <v>0</v>
      </c>
      <c r="W576" s="19">
        <v>2990744033</v>
      </c>
      <c r="X576" s="20">
        <f t="shared" si="123"/>
        <v>0.20423566797197626</v>
      </c>
      <c r="Y576" s="20">
        <f t="shared" si="112"/>
        <v>0.20423566797197626</v>
      </c>
      <c r="Z576" s="20">
        <f t="shared" si="113"/>
        <v>8.1478618219973667E-2</v>
      </c>
      <c r="AA576" s="21">
        <f t="shared" si="114"/>
        <v>0.28571428619194994</v>
      </c>
    </row>
    <row r="577" spans="1:27" ht="75" outlineLevel="2" x14ac:dyDescent="0.25">
      <c r="A577" s="15" t="s">
        <v>31</v>
      </c>
      <c r="B577" s="16" t="s">
        <v>32</v>
      </c>
      <c r="C577" s="16" t="s">
        <v>135</v>
      </c>
      <c r="D577" s="16" t="s">
        <v>136</v>
      </c>
      <c r="E577" s="16" t="s">
        <v>144</v>
      </c>
      <c r="F577" s="16" t="s">
        <v>35</v>
      </c>
      <c r="G577" s="16">
        <v>1310</v>
      </c>
      <c r="H577" s="16">
        <v>3430</v>
      </c>
      <c r="I577" s="17" t="s">
        <v>145</v>
      </c>
      <c r="J577" s="18">
        <v>2563803998</v>
      </c>
      <c r="K577" s="19">
        <v>2563803998</v>
      </c>
      <c r="L577" s="19">
        <v>0</v>
      </c>
      <c r="M577" s="19">
        <v>0</v>
      </c>
      <c r="N577" s="19">
        <v>2563803998</v>
      </c>
      <c r="O577" s="19">
        <v>0</v>
      </c>
      <c r="P577" s="19">
        <v>196731776.40000001</v>
      </c>
      <c r="Q577" s="19">
        <v>0</v>
      </c>
      <c r="R577" s="19">
        <v>535783651.60000002</v>
      </c>
      <c r="S577" s="19">
        <v>535783651.60000002</v>
      </c>
      <c r="T577" s="19">
        <v>0</v>
      </c>
      <c r="U577" s="19">
        <v>1831288570</v>
      </c>
      <c r="V577" s="19">
        <v>0</v>
      </c>
      <c r="W577" s="19">
        <v>1831288570</v>
      </c>
      <c r="X577" s="20">
        <f t="shared" si="123"/>
        <v>0.20897995791330382</v>
      </c>
      <c r="Y577" s="20">
        <f t="shared" si="112"/>
        <v>0.20897995791330382</v>
      </c>
      <c r="Z577" s="20">
        <f t="shared" si="113"/>
        <v>7.6734327800981925E-2</v>
      </c>
      <c r="AA577" s="21">
        <f t="shared" si="114"/>
        <v>0.28571428571428575</v>
      </c>
    </row>
    <row r="578" spans="1:27" ht="150" outlineLevel="2" x14ac:dyDescent="0.25">
      <c r="A578" s="15" t="s">
        <v>31</v>
      </c>
      <c r="B578" s="16" t="s">
        <v>32</v>
      </c>
      <c r="C578" s="16" t="s">
        <v>135</v>
      </c>
      <c r="D578" s="16" t="s">
        <v>136</v>
      </c>
      <c r="E578" s="16" t="s">
        <v>146</v>
      </c>
      <c r="F578" s="16" t="s">
        <v>35</v>
      </c>
      <c r="G578" s="16">
        <v>1310</v>
      </c>
      <c r="H578" s="16">
        <v>3440</v>
      </c>
      <c r="I578" s="17" t="s">
        <v>147</v>
      </c>
      <c r="J578" s="18">
        <v>549791181900</v>
      </c>
      <c r="K578" s="19">
        <v>549791181900</v>
      </c>
      <c r="L578" s="19">
        <v>0</v>
      </c>
      <c r="M578" s="19">
        <v>0</v>
      </c>
      <c r="N578" s="19">
        <v>549791181900</v>
      </c>
      <c r="O578" s="19">
        <v>0</v>
      </c>
      <c r="P578" s="19">
        <v>42291629367</v>
      </c>
      <c r="Q578" s="19">
        <v>0</v>
      </c>
      <c r="R578" s="19">
        <v>126874888140</v>
      </c>
      <c r="S578" s="19">
        <v>105729073452</v>
      </c>
      <c r="T578" s="19">
        <v>0</v>
      </c>
      <c r="U578" s="19">
        <v>380624664393</v>
      </c>
      <c r="V578" s="19">
        <v>0</v>
      </c>
      <c r="W578" s="19">
        <v>380624664393</v>
      </c>
      <c r="X578" s="20">
        <f t="shared" si="123"/>
        <v>0.23076923078602035</v>
      </c>
      <c r="Y578" s="20">
        <f t="shared" si="112"/>
        <v>0.23076923078602035</v>
      </c>
      <c r="Z578" s="20">
        <f t="shared" si="113"/>
        <v>7.6923076905028115E-2</v>
      </c>
      <c r="AA578" s="21">
        <f t="shared" si="114"/>
        <v>0.30769230769104849</v>
      </c>
    </row>
    <row r="579" spans="1:27" ht="90" outlineLevel="2" x14ac:dyDescent="0.25">
      <c r="A579" s="15" t="s">
        <v>31</v>
      </c>
      <c r="B579" s="16" t="s">
        <v>32</v>
      </c>
      <c r="C579" s="16" t="s">
        <v>135</v>
      </c>
      <c r="D579" s="16" t="s">
        <v>136</v>
      </c>
      <c r="E579" s="16" t="s">
        <v>148</v>
      </c>
      <c r="F579" s="16" t="s">
        <v>35</v>
      </c>
      <c r="G579" s="16">
        <v>1310</v>
      </c>
      <c r="H579" s="16">
        <v>3440</v>
      </c>
      <c r="I579" s="17" t="s">
        <v>149</v>
      </c>
      <c r="J579" s="18">
        <v>1971517906</v>
      </c>
      <c r="K579" s="19">
        <v>1971517906</v>
      </c>
      <c r="L579" s="19">
        <v>0</v>
      </c>
      <c r="M579" s="19">
        <v>0</v>
      </c>
      <c r="N579" s="19">
        <v>1971517906</v>
      </c>
      <c r="O579" s="19">
        <v>0</v>
      </c>
      <c r="P579" s="19">
        <v>219523103.11000001</v>
      </c>
      <c r="Q579" s="19">
        <v>0</v>
      </c>
      <c r="R579" s="19">
        <v>273356372.88999999</v>
      </c>
      <c r="S579" s="19">
        <v>273356372.88999999</v>
      </c>
      <c r="T579" s="19">
        <v>0</v>
      </c>
      <c r="U579" s="19">
        <v>1478638430</v>
      </c>
      <c r="V579" s="19">
        <v>0</v>
      </c>
      <c r="W579" s="19">
        <v>1478638430</v>
      </c>
      <c r="X579" s="20">
        <f t="shared" si="123"/>
        <v>0.13865274672783012</v>
      </c>
      <c r="Y579" s="20">
        <f t="shared" si="112"/>
        <v>0.13865274672783012</v>
      </c>
      <c r="Z579" s="20">
        <f t="shared" si="113"/>
        <v>0.11134725301855819</v>
      </c>
      <c r="AA579" s="21">
        <f t="shared" si="114"/>
        <v>0.24999999974638831</v>
      </c>
    </row>
    <row r="580" spans="1:27" ht="105" outlineLevel="2" x14ac:dyDescent="0.25">
      <c r="A580" s="15" t="s">
        <v>31</v>
      </c>
      <c r="B580" s="16" t="s">
        <v>32</v>
      </c>
      <c r="C580" s="16" t="s">
        <v>135</v>
      </c>
      <c r="D580" s="16" t="s">
        <v>136</v>
      </c>
      <c r="E580" s="16" t="s">
        <v>150</v>
      </c>
      <c r="F580" s="16" t="s">
        <v>35</v>
      </c>
      <c r="G580" s="16">
        <v>1310</v>
      </c>
      <c r="H580" s="16">
        <v>3440</v>
      </c>
      <c r="I580" s="17" t="s">
        <v>151</v>
      </c>
      <c r="J580" s="18">
        <v>1971517906</v>
      </c>
      <c r="K580" s="19">
        <v>1971517906</v>
      </c>
      <c r="L580" s="19">
        <v>0</v>
      </c>
      <c r="M580" s="19">
        <v>0</v>
      </c>
      <c r="N580" s="19">
        <v>1971517906</v>
      </c>
      <c r="O580" s="19">
        <v>0</v>
      </c>
      <c r="P580" s="19">
        <v>219523103.11000001</v>
      </c>
      <c r="Q580" s="19">
        <v>0</v>
      </c>
      <c r="R580" s="19">
        <v>273356372.88999999</v>
      </c>
      <c r="S580" s="19">
        <v>273356372.88999999</v>
      </c>
      <c r="T580" s="19">
        <v>0</v>
      </c>
      <c r="U580" s="19">
        <v>1478638430</v>
      </c>
      <c r="V580" s="19">
        <v>0</v>
      </c>
      <c r="W580" s="19">
        <v>1478638430</v>
      </c>
      <c r="X580" s="20">
        <f t="shared" si="123"/>
        <v>0.13865274672783012</v>
      </c>
      <c r="Y580" s="20">
        <f t="shared" si="112"/>
        <v>0.13865274672783012</v>
      </c>
      <c r="Z580" s="20">
        <f t="shared" si="113"/>
        <v>0.11134725301855819</v>
      </c>
      <c r="AA580" s="21">
        <f t="shared" si="114"/>
        <v>0.24999999974638831</v>
      </c>
    </row>
    <row r="581" spans="1:27" ht="105" outlineLevel="2" x14ac:dyDescent="0.25">
      <c r="A581" s="15" t="s">
        <v>31</v>
      </c>
      <c r="B581" s="16" t="s">
        <v>32</v>
      </c>
      <c r="C581" s="16" t="s">
        <v>135</v>
      </c>
      <c r="D581" s="16" t="s">
        <v>136</v>
      </c>
      <c r="E581" s="16" t="s">
        <v>152</v>
      </c>
      <c r="F581" s="16" t="s">
        <v>35</v>
      </c>
      <c r="G581" s="16">
        <v>1310</v>
      </c>
      <c r="H581" s="16">
        <v>3440</v>
      </c>
      <c r="I581" s="17" t="s">
        <v>153</v>
      </c>
      <c r="J581" s="18">
        <v>1971517906</v>
      </c>
      <c r="K581" s="19">
        <v>1971517906</v>
      </c>
      <c r="L581" s="19">
        <v>0</v>
      </c>
      <c r="M581" s="19">
        <v>0</v>
      </c>
      <c r="N581" s="19">
        <v>1971517906</v>
      </c>
      <c r="O581" s="19">
        <v>0</v>
      </c>
      <c r="P581" s="19">
        <v>219523103.11000001</v>
      </c>
      <c r="Q581" s="19">
        <v>0</v>
      </c>
      <c r="R581" s="19">
        <v>273356372.88999999</v>
      </c>
      <c r="S581" s="19">
        <v>273356372.88999999</v>
      </c>
      <c r="T581" s="19">
        <v>0</v>
      </c>
      <c r="U581" s="19">
        <v>1478638430</v>
      </c>
      <c r="V581" s="19">
        <v>0</v>
      </c>
      <c r="W581" s="19">
        <v>1478638430</v>
      </c>
      <c r="X581" s="20">
        <f t="shared" si="123"/>
        <v>0.13865274672783012</v>
      </c>
      <c r="Y581" s="20">
        <f t="shared" si="112"/>
        <v>0.13865274672783012</v>
      </c>
      <c r="Z581" s="20">
        <f t="shared" si="113"/>
        <v>0.11134725301855819</v>
      </c>
      <c r="AA581" s="21">
        <f t="shared" si="114"/>
        <v>0.24999999974638831</v>
      </c>
    </row>
    <row r="582" spans="1:27" ht="105" outlineLevel="2" x14ac:dyDescent="0.25">
      <c r="A582" s="15" t="s">
        <v>31</v>
      </c>
      <c r="B582" s="16" t="s">
        <v>32</v>
      </c>
      <c r="C582" s="16" t="s">
        <v>135</v>
      </c>
      <c r="D582" s="16" t="s">
        <v>136</v>
      </c>
      <c r="E582" s="16" t="s">
        <v>154</v>
      </c>
      <c r="F582" s="16" t="s">
        <v>35</v>
      </c>
      <c r="G582" s="16">
        <v>1310</v>
      </c>
      <c r="H582" s="16">
        <v>3440</v>
      </c>
      <c r="I582" s="17" t="s">
        <v>155</v>
      </c>
      <c r="J582" s="18">
        <v>1971517906</v>
      </c>
      <c r="K582" s="19">
        <v>1971517906</v>
      </c>
      <c r="L582" s="19">
        <v>0</v>
      </c>
      <c r="M582" s="19">
        <v>0</v>
      </c>
      <c r="N582" s="19">
        <v>1971517906</v>
      </c>
      <c r="O582" s="19">
        <v>0</v>
      </c>
      <c r="P582" s="19">
        <v>219523103.11000001</v>
      </c>
      <c r="Q582" s="19">
        <v>0</v>
      </c>
      <c r="R582" s="19">
        <v>273356372.88999999</v>
      </c>
      <c r="S582" s="19">
        <v>273356372.88999999</v>
      </c>
      <c r="T582" s="19">
        <v>0</v>
      </c>
      <c r="U582" s="19">
        <v>1478638430</v>
      </c>
      <c r="V582" s="19">
        <v>0</v>
      </c>
      <c r="W582" s="19">
        <v>1478638430</v>
      </c>
      <c r="X582" s="20">
        <f t="shared" si="123"/>
        <v>0.13865274672783012</v>
      </c>
      <c r="Y582" s="20">
        <f t="shared" si="112"/>
        <v>0.13865274672783012</v>
      </c>
      <c r="Z582" s="20">
        <f t="shared" si="113"/>
        <v>0.11134725301855819</v>
      </c>
      <c r="AA582" s="21">
        <f t="shared" si="114"/>
        <v>0.24999999974638831</v>
      </c>
    </row>
    <row r="583" spans="1:27" ht="135" outlineLevel="2" x14ac:dyDescent="0.25">
      <c r="A583" s="15" t="s">
        <v>31</v>
      </c>
      <c r="B583" s="16" t="s">
        <v>32</v>
      </c>
      <c r="C583" s="16" t="s">
        <v>135</v>
      </c>
      <c r="D583" s="16" t="s">
        <v>136</v>
      </c>
      <c r="E583" s="16" t="s">
        <v>156</v>
      </c>
      <c r="F583" s="16" t="s">
        <v>35</v>
      </c>
      <c r="G583" s="16">
        <v>1310</v>
      </c>
      <c r="H583" s="16">
        <v>3440</v>
      </c>
      <c r="I583" s="17" t="s">
        <v>157</v>
      </c>
      <c r="J583" s="18">
        <v>2823955909</v>
      </c>
      <c r="K583" s="19">
        <v>2823955909</v>
      </c>
      <c r="L583" s="19">
        <v>0</v>
      </c>
      <c r="M583" s="19">
        <v>0</v>
      </c>
      <c r="N583" s="19">
        <v>2823955909</v>
      </c>
      <c r="O583" s="19">
        <v>0</v>
      </c>
      <c r="P583" s="19">
        <v>342984825.10000002</v>
      </c>
      <c r="Q583" s="19">
        <v>0</v>
      </c>
      <c r="R583" s="19">
        <v>363004151.89999998</v>
      </c>
      <c r="S583" s="19">
        <v>363004151.89999998</v>
      </c>
      <c r="T583" s="19">
        <v>0</v>
      </c>
      <c r="U583" s="19">
        <v>2117966932</v>
      </c>
      <c r="V583" s="19">
        <v>0</v>
      </c>
      <c r="W583" s="19">
        <v>2117966932</v>
      </c>
      <c r="X583" s="20">
        <f t="shared" si="123"/>
        <v>0.1285445536678172</v>
      </c>
      <c r="Y583" s="20">
        <f t="shared" si="112"/>
        <v>0.1285445536678172</v>
      </c>
      <c r="Z583" s="20">
        <f t="shared" si="113"/>
        <v>0.12145544624365452</v>
      </c>
      <c r="AA583" s="21">
        <f t="shared" si="114"/>
        <v>0.2499999999114717</v>
      </c>
    </row>
    <row r="584" spans="1:27" ht="120" outlineLevel="2" x14ac:dyDescent="0.25">
      <c r="A584" s="15" t="s">
        <v>31</v>
      </c>
      <c r="B584" s="16" t="s">
        <v>32</v>
      </c>
      <c r="C584" s="16" t="s">
        <v>135</v>
      </c>
      <c r="D584" s="16" t="s">
        <v>136</v>
      </c>
      <c r="E584" s="16" t="s">
        <v>158</v>
      </c>
      <c r="F584" s="16" t="s">
        <v>35</v>
      </c>
      <c r="G584" s="16">
        <v>1310</v>
      </c>
      <c r="H584" s="16">
        <v>3440</v>
      </c>
      <c r="I584" s="17" t="s">
        <v>159</v>
      </c>
      <c r="J584" s="18">
        <v>330482748</v>
      </c>
      <c r="K584" s="19">
        <v>330482748</v>
      </c>
      <c r="L584" s="19">
        <v>0</v>
      </c>
      <c r="M584" s="19">
        <v>0</v>
      </c>
      <c r="N584" s="19">
        <v>330482748</v>
      </c>
      <c r="O584" s="19">
        <v>0</v>
      </c>
      <c r="P584" s="19">
        <v>82620687</v>
      </c>
      <c r="Q584" s="19">
        <v>0</v>
      </c>
      <c r="R584" s="19">
        <v>0</v>
      </c>
      <c r="S584" s="19">
        <v>0</v>
      </c>
      <c r="T584" s="19">
        <v>0</v>
      </c>
      <c r="U584" s="19">
        <v>247862061</v>
      </c>
      <c r="V584" s="19">
        <v>0</v>
      </c>
      <c r="W584" s="19">
        <v>247862061</v>
      </c>
      <c r="X584" s="20">
        <f t="shared" si="123"/>
        <v>0</v>
      </c>
      <c r="Y584" s="20">
        <f t="shared" si="112"/>
        <v>0</v>
      </c>
      <c r="Z584" s="20">
        <f t="shared" si="113"/>
        <v>0.25</v>
      </c>
      <c r="AA584" s="21">
        <f t="shared" si="114"/>
        <v>0.25</v>
      </c>
    </row>
    <row r="585" spans="1:27" ht="75" outlineLevel="2" x14ac:dyDescent="0.25">
      <c r="A585" s="15" t="s">
        <v>31</v>
      </c>
      <c r="B585" s="16" t="s">
        <v>32</v>
      </c>
      <c r="C585" s="16" t="s">
        <v>135</v>
      </c>
      <c r="D585" s="16" t="s">
        <v>136</v>
      </c>
      <c r="E585" s="16" t="s">
        <v>160</v>
      </c>
      <c r="F585" s="16" t="s">
        <v>35</v>
      </c>
      <c r="G585" s="16">
        <v>1310</v>
      </c>
      <c r="H585" s="16">
        <v>3440</v>
      </c>
      <c r="I585" s="17" t="s">
        <v>161</v>
      </c>
      <c r="J585" s="18">
        <v>50843499</v>
      </c>
      <c r="K585" s="19">
        <v>50843499</v>
      </c>
      <c r="L585" s="19">
        <v>0</v>
      </c>
      <c r="M585" s="19">
        <v>0</v>
      </c>
      <c r="N585" s="19">
        <v>50843499</v>
      </c>
      <c r="O585" s="19">
        <v>0</v>
      </c>
      <c r="P585" s="19">
        <v>12710874</v>
      </c>
      <c r="Q585" s="19">
        <v>0</v>
      </c>
      <c r="R585" s="19">
        <v>0</v>
      </c>
      <c r="S585" s="19">
        <v>0</v>
      </c>
      <c r="T585" s="19">
        <v>0</v>
      </c>
      <c r="U585" s="19">
        <v>38132625</v>
      </c>
      <c r="V585" s="19">
        <v>0</v>
      </c>
      <c r="W585" s="19">
        <v>38132625</v>
      </c>
      <c r="X585" s="20">
        <f t="shared" si="123"/>
        <v>0</v>
      </c>
      <c r="Y585" s="20">
        <f t="shared" si="112"/>
        <v>0</v>
      </c>
      <c r="Z585" s="20">
        <f t="shared" si="113"/>
        <v>0.24999998524885159</v>
      </c>
      <c r="AA585" s="21">
        <f t="shared" si="114"/>
        <v>0.24999998524885159</v>
      </c>
    </row>
    <row r="586" spans="1:27" ht="120" outlineLevel="2" x14ac:dyDescent="0.25">
      <c r="A586" s="15" t="s">
        <v>31</v>
      </c>
      <c r="B586" s="16" t="s">
        <v>32</v>
      </c>
      <c r="C586" s="16" t="s">
        <v>135</v>
      </c>
      <c r="D586" s="16" t="s">
        <v>136</v>
      </c>
      <c r="E586" s="16" t="s">
        <v>162</v>
      </c>
      <c r="F586" s="16" t="s">
        <v>35</v>
      </c>
      <c r="G586" s="16">
        <v>1310</v>
      </c>
      <c r="H586" s="16">
        <v>3440</v>
      </c>
      <c r="I586" s="17" t="s">
        <v>163</v>
      </c>
      <c r="J586" s="18">
        <v>7258377</v>
      </c>
      <c r="K586" s="19">
        <v>7258377</v>
      </c>
      <c r="L586" s="19">
        <v>0</v>
      </c>
      <c r="M586" s="19">
        <v>0</v>
      </c>
      <c r="N586" s="19">
        <v>7258377</v>
      </c>
      <c r="O586" s="19">
        <v>0</v>
      </c>
      <c r="P586" s="19">
        <v>1814595</v>
      </c>
      <c r="Q586" s="19">
        <v>0</v>
      </c>
      <c r="R586" s="19">
        <v>0</v>
      </c>
      <c r="S586" s="19">
        <v>0</v>
      </c>
      <c r="T586" s="19">
        <v>0</v>
      </c>
      <c r="U586" s="19">
        <v>5443782</v>
      </c>
      <c r="V586" s="19">
        <v>0</v>
      </c>
      <c r="W586" s="19">
        <v>5443782</v>
      </c>
      <c r="X586" s="20">
        <f t="shared" si="123"/>
        <v>0</v>
      </c>
      <c r="Y586" s="20">
        <f t="shared" ref="Y586:Y649" si="127">R586/N586</f>
        <v>0</v>
      </c>
      <c r="Z586" s="20">
        <f t="shared" ref="Z586:Z649" si="128">(O586+P586+Q586)/N586</f>
        <v>0.25000010332888467</v>
      </c>
      <c r="AA586" s="21">
        <f t="shared" ref="AA586:AA649" si="129">Y586+Z586</f>
        <v>0.25000010332888467</v>
      </c>
    </row>
    <row r="587" spans="1:27" ht="75" outlineLevel="2" x14ac:dyDescent="0.25">
      <c r="A587" s="15" t="s">
        <v>31</v>
      </c>
      <c r="B587" s="16" t="s">
        <v>32</v>
      </c>
      <c r="C587" s="16" t="s">
        <v>135</v>
      </c>
      <c r="D587" s="16" t="s">
        <v>136</v>
      </c>
      <c r="E587" s="16" t="s">
        <v>164</v>
      </c>
      <c r="F587" s="16" t="s">
        <v>35</v>
      </c>
      <c r="G587" s="16">
        <v>1310</v>
      </c>
      <c r="H587" s="16">
        <v>3440</v>
      </c>
      <c r="I587" s="17" t="s">
        <v>165</v>
      </c>
      <c r="J587" s="18">
        <v>1116673</v>
      </c>
      <c r="K587" s="19">
        <v>1116673</v>
      </c>
      <c r="L587" s="19">
        <v>0</v>
      </c>
      <c r="M587" s="19">
        <v>0</v>
      </c>
      <c r="N587" s="19">
        <v>1116673</v>
      </c>
      <c r="O587" s="19">
        <v>0</v>
      </c>
      <c r="P587" s="19">
        <v>279168</v>
      </c>
      <c r="Q587" s="19">
        <v>0</v>
      </c>
      <c r="R587" s="19">
        <v>0</v>
      </c>
      <c r="S587" s="19">
        <v>0</v>
      </c>
      <c r="T587" s="19">
        <v>0</v>
      </c>
      <c r="U587" s="19">
        <v>837505</v>
      </c>
      <c r="V587" s="19">
        <v>0</v>
      </c>
      <c r="W587" s="19">
        <v>837505</v>
      </c>
      <c r="X587" s="20">
        <f t="shared" si="123"/>
        <v>0</v>
      </c>
      <c r="Y587" s="20">
        <f t="shared" si="127"/>
        <v>0</v>
      </c>
      <c r="Z587" s="20">
        <f t="shared" si="128"/>
        <v>0.24999977612067276</v>
      </c>
      <c r="AA587" s="21">
        <f t="shared" si="129"/>
        <v>0.24999977612067276</v>
      </c>
    </row>
    <row r="588" spans="1:27" ht="75" outlineLevel="2" x14ac:dyDescent="0.25">
      <c r="A588" s="15" t="s">
        <v>31</v>
      </c>
      <c r="B588" s="16" t="s">
        <v>32</v>
      </c>
      <c r="C588" s="16" t="s">
        <v>135</v>
      </c>
      <c r="D588" s="16" t="s">
        <v>136</v>
      </c>
      <c r="E588" s="16" t="s">
        <v>166</v>
      </c>
      <c r="F588" s="16" t="s">
        <v>35</v>
      </c>
      <c r="G588" s="16">
        <v>1310</v>
      </c>
      <c r="H588" s="16">
        <v>3430</v>
      </c>
      <c r="I588" s="17" t="s">
        <v>167</v>
      </c>
      <c r="J588" s="18">
        <v>101686999</v>
      </c>
      <c r="K588" s="19">
        <v>101686999</v>
      </c>
      <c r="L588" s="19">
        <v>0</v>
      </c>
      <c r="M588" s="19">
        <v>0</v>
      </c>
      <c r="N588" s="19">
        <v>101686999</v>
      </c>
      <c r="O588" s="19">
        <v>0</v>
      </c>
      <c r="P588" s="19">
        <v>25421751</v>
      </c>
      <c r="Q588" s="19">
        <v>0</v>
      </c>
      <c r="R588" s="19">
        <v>0</v>
      </c>
      <c r="S588" s="19">
        <v>0</v>
      </c>
      <c r="T588" s="19">
        <v>0</v>
      </c>
      <c r="U588" s="19">
        <v>76265248</v>
      </c>
      <c r="V588" s="19">
        <v>0</v>
      </c>
      <c r="W588" s="19">
        <v>76265248</v>
      </c>
      <c r="X588" s="20">
        <f t="shared" si="123"/>
        <v>0</v>
      </c>
      <c r="Y588" s="20">
        <f t="shared" si="127"/>
        <v>0</v>
      </c>
      <c r="Z588" s="20">
        <f t="shared" si="128"/>
        <v>0.25000001229262359</v>
      </c>
      <c r="AA588" s="21">
        <f t="shared" si="129"/>
        <v>0.25000001229262359</v>
      </c>
    </row>
    <row r="589" spans="1:27" ht="90" outlineLevel="2" x14ac:dyDescent="0.25">
      <c r="A589" s="15" t="s">
        <v>31</v>
      </c>
      <c r="B589" s="16" t="s">
        <v>32</v>
      </c>
      <c r="C589" s="16" t="s">
        <v>135</v>
      </c>
      <c r="D589" s="16" t="s">
        <v>136</v>
      </c>
      <c r="E589" s="16" t="s">
        <v>168</v>
      </c>
      <c r="F589" s="16" t="s">
        <v>35</v>
      </c>
      <c r="G589" s="16">
        <v>1310</v>
      </c>
      <c r="H589" s="16">
        <v>3430</v>
      </c>
      <c r="I589" s="17" t="s">
        <v>169</v>
      </c>
      <c r="J589" s="18">
        <v>2233346</v>
      </c>
      <c r="K589" s="19">
        <v>2233346</v>
      </c>
      <c r="L589" s="19">
        <v>0</v>
      </c>
      <c r="M589" s="19">
        <v>0</v>
      </c>
      <c r="N589" s="19">
        <v>2233346</v>
      </c>
      <c r="O589" s="19">
        <v>0</v>
      </c>
      <c r="P589" s="19">
        <v>558336</v>
      </c>
      <c r="Q589" s="19">
        <v>0</v>
      </c>
      <c r="R589" s="19">
        <v>0</v>
      </c>
      <c r="S589" s="19">
        <v>0</v>
      </c>
      <c r="T589" s="19">
        <v>0</v>
      </c>
      <c r="U589" s="19">
        <v>1675010</v>
      </c>
      <c r="V589" s="19">
        <v>0</v>
      </c>
      <c r="W589" s="19">
        <v>1675010</v>
      </c>
      <c r="X589" s="20">
        <f t="shared" si="123"/>
        <v>0</v>
      </c>
      <c r="Y589" s="20">
        <f t="shared" si="127"/>
        <v>0</v>
      </c>
      <c r="Z589" s="20">
        <f t="shared" si="128"/>
        <v>0.24999977612067276</v>
      </c>
      <c r="AA589" s="21">
        <f t="shared" si="129"/>
        <v>0.24999977612067276</v>
      </c>
    </row>
    <row r="590" spans="1:27" ht="120" outlineLevel="2" x14ac:dyDescent="0.25">
      <c r="A590" s="15" t="s">
        <v>196</v>
      </c>
      <c r="B590" s="16" t="s">
        <v>32</v>
      </c>
      <c r="C590" s="16" t="s">
        <v>135</v>
      </c>
      <c r="D590" s="16" t="s">
        <v>136</v>
      </c>
      <c r="E590" s="16" t="s">
        <v>54</v>
      </c>
      <c r="F590" s="16" t="s">
        <v>35</v>
      </c>
      <c r="G590" s="16">
        <v>1310</v>
      </c>
      <c r="H590" s="16">
        <v>3480</v>
      </c>
      <c r="I590" s="17" t="s">
        <v>137</v>
      </c>
      <c r="J590" s="18">
        <v>56304189</v>
      </c>
      <c r="K590" s="19">
        <v>56304189</v>
      </c>
      <c r="L590" s="19">
        <v>0</v>
      </c>
      <c r="M590" s="19">
        <v>0</v>
      </c>
      <c r="N590" s="19">
        <v>56304189</v>
      </c>
      <c r="O590" s="19">
        <v>0</v>
      </c>
      <c r="P590" s="19">
        <v>46071489.219999999</v>
      </c>
      <c r="Q590" s="19">
        <v>0</v>
      </c>
      <c r="R590" s="19">
        <v>10232699.779999999</v>
      </c>
      <c r="S590" s="19">
        <v>10232699.779999999</v>
      </c>
      <c r="T590" s="19">
        <v>0</v>
      </c>
      <c r="U590" s="19">
        <v>0</v>
      </c>
      <c r="V590" s="19">
        <v>0</v>
      </c>
      <c r="W590" s="19">
        <v>1.862645149230957E-9</v>
      </c>
      <c r="X590" s="20">
        <f t="shared" si="123"/>
        <v>0.18173958211173238</v>
      </c>
      <c r="Y590" s="20">
        <f t="shared" si="127"/>
        <v>0.18173958211173238</v>
      </c>
      <c r="Z590" s="20">
        <f t="shared" si="128"/>
        <v>0.81826041788826753</v>
      </c>
      <c r="AA590" s="21">
        <f t="shared" si="129"/>
        <v>0.99999999999999989</v>
      </c>
    </row>
    <row r="591" spans="1:27" ht="120" outlineLevel="2" x14ac:dyDescent="0.25">
      <c r="A591" s="15" t="s">
        <v>196</v>
      </c>
      <c r="B591" s="16" t="s">
        <v>32</v>
      </c>
      <c r="C591" s="16" t="s">
        <v>135</v>
      </c>
      <c r="D591" s="16" t="s">
        <v>136</v>
      </c>
      <c r="E591" s="16" t="s">
        <v>138</v>
      </c>
      <c r="F591" s="16" t="s">
        <v>35</v>
      </c>
      <c r="G591" s="16">
        <v>1310</v>
      </c>
      <c r="H591" s="16">
        <v>3480</v>
      </c>
      <c r="I591" s="17" t="s">
        <v>139</v>
      </c>
      <c r="J591" s="18">
        <v>24316528</v>
      </c>
      <c r="K591" s="19">
        <v>24316528</v>
      </c>
      <c r="L591" s="19">
        <v>0</v>
      </c>
      <c r="M591" s="19">
        <v>0</v>
      </c>
      <c r="N591" s="19">
        <v>24316528</v>
      </c>
      <c r="O591" s="19">
        <v>0</v>
      </c>
      <c r="P591" s="19">
        <v>19016397.210000001</v>
      </c>
      <c r="Q591" s="19">
        <v>0</v>
      </c>
      <c r="R591" s="19">
        <v>5300130.79</v>
      </c>
      <c r="S591" s="19">
        <v>5300130.79</v>
      </c>
      <c r="T591" s="19">
        <v>0</v>
      </c>
      <c r="U591" s="19">
        <v>0</v>
      </c>
      <c r="V591" s="19">
        <v>0</v>
      </c>
      <c r="W591" s="19">
        <v>-9.3132257461547852E-10</v>
      </c>
      <c r="X591" s="20">
        <f t="shared" si="123"/>
        <v>0.21796412670427293</v>
      </c>
      <c r="Y591" s="20">
        <f t="shared" si="127"/>
        <v>0.21796412670427293</v>
      </c>
      <c r="Z591" s="20">
        <f t="shared" si="128"/>
        <v>0.7820358732957271</v>
      </c>
      <c r="AA591" s="21">
        <f t="shared" si="129"/>
        <v>1</v>
      </c>
    </row>
    <row r="592" spans="1:27" ht="75" outlineLevel="2" x14ac:dyDescent="0.25">
      <c r="A592" s="15" t="s">
        <v>196</v>
      </c>
      <c r="B592" s="16" t="s">
        <v>32</v>
      </c>
      <c r="C592" s="16" t="s">
        <v>135</v>
      </c>
      <c r="D592" s="16" t="s">
        <v>136</v>
      </c>
      <c r="E592" s="16" t="s">
        <v>140</v>
      </c>
      <c r="F592" s="16" t="s">
        <v>35</v>
      </c>
      <c r="G592" s="16">
        <v>1310</v>
      </c>
      <c r="H592" s="16">
        <v>3480</v>
      </c>
      <c r="I592" s="17" t="s">
        <v>141</v>
      </c>
      <c r="J592" s="18">
        <v>5308991133</v>
      </c>
      <c r="K592" s="19">
        <v>5308991133</v>
      </c>
      <c r="L592" s="19">
        <v>0</v>
      </c>
      <c r="M592" s="19">
        <v>0</v>
      </c>
      <c r="N592" s="19">
        <v>5308991133</v>
      </c>
      <c r="O592" s="19">
        <v>0</v>
      </c>
      <c r="P592" s="19">
        <v>0</v>
      </c>
      <c r="Q592" s="19">
        <v>0</v>
      </c>
      <c r="R592" s="19">
        <v>741282227.82000005</v>
      </c>
      <c r="S592" s="19">
        <v>409438500.56</v>
      </c>
      <c r="T592" s="19">
        <v>4567708905.1800003</v>
      </c>
      <c r="U592" s="19">
        <v>4567708905.1800003</v>
      </c>
      <c r="V592" s="19">
        <v>0</v>
      </c>
      <c r="W592" s="19">
        <v>4567708905.1800003</v>
      </c>
      <c r="X592" s="20">
        <f t="shared" si="123"/>
        <v>0.13962770124295101</v>
      </c>
      <c r="Y592" s="20">
        <f t="shared" si="127"/>
        <v>0.13962770124295101</v>
      </c>
      <c r="Z592" s="20">
        <f t="shared" si="128"/>
        <v>0</v>
      </c>
      <c r="AA592" s="21">
        <f t="shared" si="129"/>
        <v>0.13962770124295101</v>
      </c>
    </row>
    <row r="593" spans="1:27" ht="120" outlineLevel="2" x14ac:dyDescent="0.25">
      <c r="A593" s="15" t="s">
        <v>270</v>
      </c>
      <c r="B593" s="16" t="s">
        <v>271</v>
      </c>
      <c r="C593" s="16" t="s">
        <v>135</v>
      </c>
      <c r="D593" s="16" t="s">
        <v>136</v>
      </c>
      <c r="E593" s="16" t="s">
        <v>54</v>
      </c>
      <c r="F593" s="16" t="s">
        <v>35</v>
      </c>
      <c r="G593" s="16">
        <v>1310</v>
      </c>
      <c r="H593" s="16">
        <v>3480</v>
      </c>
      <c r="I593" s="17" t="s">
        <v>137</v>
      </c>
      <c r="J593" s="18">
        <v>1477560</v>
      </c>
      <c r="K593" s="19">
        <v>1477560</v>
      </c>
      <c r="L593" s="19">
        <v>0</v>
      </c>
      <c r="M593" s="19">
        <v>0</v>
      </c>
      <c r="N593" s="19">
        <v>1477560</v>
      </c>
      <c r="O593" s="19">
        <v>0</v>
      </c>
      <c r="P593" s="19">
        <v>1207339.6399999999</v>
      </c>
      <c r="Q593" s="19">
        <v>0</v>
      </c>
      <c r="R593" s="19">
        <v>270220.36</v>
      </c>
      <c r="S593" s="19">
        <v>270220.36</v>
      </c>
      <c r="T593" s="19">
        <v>0</v>
      </c>
      <c r="U593" s="19">
        <v>0</v>
      </c>
      <c r="V593" s="19">
        <v>0</v>
      </c>
      <c r="W593" s="19">
        <v>1.1641532182693481E-10</v>
      </c>
      <c r="X593" s="20">
        <f t="shared" si="123"/>
        <v>0.18288283386123066</v>
      </c>
      <c r="Y593" s="20">
        <f t="shared" si="127"/>
        <v>0.18288283386123066</v>
      </c>
      <c r="Z593" s="20">
        <f t="shared" si="128"/>
        <v>0.81711716613876928</v>
      </c>
      <c r="AA593" s="21">
        <f t="shared" si="129"/>
        <v>1</v>
      </c>
    </row>
    <row r="594" spans="1:27" ht="120" outlineLevel="2" x14ac:dyDescent="0.25">
      <c r="A594" s="15" t="s">
        <v>270</v>
      </c>
      <c r="B594" s="16" t="s">
        <v>271</v>
      </c>
      <c r="C594" s="16" t="s">
        <v>135</v>
      </c>
      <c r="D594" s="16" t="s">
        <v>136</v>
      </c>
      <c r="E594" s="16" t="s">
        <v>138</v>
      </c>
      <c r="F594" s="16" t="s">
        <v>35</v>
      </c>
      <c r="G594" s="16">
        <v>1310</v>
      </c>
      <c r="H594" s="16">
        <v>3480</v>
      </c>
      <c r="I594" s="17" t="s">
        <v>139</v>
      </c>
      <c r="J594" s="18">
        <v>762239</v>
      </c>
      <c r="K594" s="19">
        <v>762239</v>
      </c>
      <c r="L594" s="19">
        <v>0</v>
      </c>
      <c r="M594" s="19">
        <v>0</v>
      </c>
      <c r="N594" s="19">
        <v>762239</v>
      </c>
      <c r="O594" s="19">
        <v>0</v>
      </c>
      <c r="P594" s="19">
        <v>608447.71</v>
      </c>
      <c r="Q594" s="19">
        <v>0</v>
      </c>
      <c r="R594" s="19">
        <v>153791.29</v>
      </c>
      <c r="S594" s="19">
        <v>153791.29</v>
      </c>
      <c r="T594" s="19">
        <v>0</v>
      </c>
      <c r="U594" s="19">
        <v>0</v>
      </c>
      <c r="V594" s="19">
        <v>0</v>
      </c>
      <c r="W594" s="19">
        <v>2.9103830456733704E-11</v>
      </c>
      <c r="X594" s="20">
        <f t="shared" si="123"/>
        <v>0.20176255741309485</v>
      </c>
      <c r="Y594" s="20">
        <f t="shared" si="127"/>
        <v>0.20176255741309485</v>
      </c>
      <c r="Z594" s="20">
        <f t="shared" si="128"/>
        <v>0.7982374425869051</v>
      </c>
      <c r="AA594" s="21">
        <f t="shared" si="129"/>
        <v>1</v>
      </c>
    </row>
    <row r="595" spans="1:27" ht="75" outlineLevel="2" x14ac:dyDescent="0.25">
      <c r="A595" s="15" t="s">
        <v>270</v>
      </c>
      <c r="B595" s="16" t="s">
        <v>271</v>
      </c>
      <c r="C595" s="16" t="s">
        <v>135</v>
      </c>
      <c r="D595" s="16" t="s">
        <v>136</v>
      </c>
      <c r="E595" s="16" t="s">
        <v>140</v>
      </c>
      <c r="F595" s="16" t="s">
        <v>35</v>
      </c>
      <c r="G595" s="16">
        <v>1310</v>
      </c>
      <c r="H595" s="16">
        <v>3480</v>
      </c>
      <c r="I595" s="17" t="s">
        <v>141</v>
      </c>
      <c r="J595" s="18">
        <v>3309300</v>
      </c>
      <c r="K595" s="19">
        <v>3309300</v>
      </c>
      <c r="L595" s="19">
        <v>0</v>
      </c>
      <c r="M595" s="19">
        <v>0</v>
      </c>
      <c r="N595" s="19">
        <v>3309300</v>
      </c>
      <c r="O595" s="19">
        <v>0</v>
      </c>
      <c r="P595" s="19">
        <v>2947972.67</v>
      </c>
      <c r="Q595" s="19">
        <v>0</v>
      </c>
      <c r="R595" s="19">
        <v>361327.33</v>
      </c>
      <c r="S595" s="19">
        <v>177727.29</v>
      </c>
      <c r="T595" s="19">
        <v>0</v>
      </c>
      <c r="U595" s="19">
        <v>0</v>
      </c>
      <c r="V595" s="19">
        <v>0</v>
      </c>
      <c r="W595" s="19">
        <v>5.8207660913467407E-11</v>
      </c>
      <c r="X595" s="20">
        <f t="shared" si="123"/>
        <v>0.10918542592088962</v>
      </c>
      <c r="Y595" s="20">
        <f t="shared" si="127"/>
        <v>0.10918542592088962</v>
      </c>
      <c r="Z595" s="20">
        <f t="shared" si="128"/>
        <v>0.89081457407911036</v>
      </c>
      <c r="AA595" s="21">
        <f t="shared" si="129"/>
        <v>1</v>
      </c>
    </row>
    <row r="596" spans="1:27" ht="120" outlineLevel="2" x14ac:dyDescent="0.25">
      <c r="A596" s="15" t="s">
        <v>270</v>
      </c>
      <c r="B596" s="16" t="s">
        <v>275</v>
      </c>
      <c r="C596" s="16" t="s">
        <v>135</v>
      </c>
      <c r="D596" s="16" t="s">
        <v>136</v>
      </c>
      <c r="E596" s="16" t="s">
        <v>54</v>
      </c>
      <c r="F596" s="16" t="s">
        <v>35</v>
      </c>
      <c r="G596" s="16">
        <v>1310</v>
      </c>
      <c r="H596" s="16">
        <v>3480</v>
      </c>
      <c r="I596" s="17" t="s">
        <v>137</v>
      </c>
      <c r="J596" s="18">
        <v>26624989</v>
      </c>
      <c r="K596" s="19">
        <v>26624989</v>
      </c>
      <c r="L596" s="19">
        <v>0</v>
      </c>
      <c r="M596" s="19">
        <v>0</v>
      </c>
      <c r="N596" s="19">
        <v>26624989</v>
      </c>
      <c r="O596" s="19">
        <v>0</v>
      </c>
      <c r="P596" s="19">
        <v>21987477.420000002</v>
      </c>
      <c r="Q596" s="19">
        <v>0</v>
      </c>
      <c r="R596" s="19">
        <v>4637511.58</v>
      </c>
      <c r="S596" s="19">
        <v>4637511.58</v>
      </c>
      <c r="T596" s="19">
        <v>0</v>
      </c>
      <c r="U596" s="19">
        <v>0</v>
      </c>
      <c r="V596" s="19">
        <v>0</v>
      </c>
      <c r="W596" s="19">
        <v>-1.862645149230957E-9</v>
      </c>
      <c r="X596" s="20">
        <f t="shared" si="123"/>
        <v>0.17417891064668609</v>
      </c>
      <c r="Y596" s="20">
        <f t="shared" si="127"/>
        <v>0.17417891064668609</v>
      </c>
      <c r="Z596" s="20">
        <f t="shared" si="128"/>
        <v>0.825821089353314</v>
      </c>
      <c r="AA596" s="21">
        <f t="shared" si="129"/>
        <v>1</v>
      </c>
    </row>
    <row r="597" spans="1:27" ht="120" outlineLevel="2" x14ac:dyDescent="0.25">
      <c r="A597" s="15" t="s">
        <v>270</v>
      </c>
      <c r="B597" s="16" t="s">
        <v>275</v>
      </c>
      <c r="C597" s="16" t="s">
        <v>135</v>
      </c>
      <c r="D597" s="16" t="s">
        <v>136</v>
      </c>
      <c r="E597" s="16" t="s">
        <v>138</v>
      </c>
      <c r="F597" s="16" t="s">
        <v>35</v>
      </c>
      <c r="G597" s="16">
        <v>1310</v>
      </c>
      <c r="H597" s="16">
        <v>3480</v>
      </c>
      <c r="I597" s="17" t="s">
        <v>139</v>
      </c>
      <c r="J597" s="18">
        <v>13735214</v>
      </c>
      <c r="K597" s="19">
        <v>13735214</v>
      </c>
      <c r="L597" s="19">
        <v>0</v>
      </c>
      <c r="M597" s="19">
        <v>0</v>
      </c>
      <c r="N597" s="19">
        <v>13735214</v>
      </c>
      <c r="O597" s="19">
        <v>0</v>
      </c>
      <c r="P597" s="19">
        <v>10697669.25</v>
      </c>
      <c r="Q597" s="19">
        <v>0</v>
      </c>
      <c r="R597" s="19">
        <v>3037544.75</v>
      </c>
      <c r="S597" s="19">
        <v>3037544.75</v>
      </c>
      <c r="T597" s="19">
        <v>0</v>
      </c>
      <c r="U597" s="19">
        <v>0</v>
      </c>
      <c r="V597" s="19">
        <v>0</v>
      </c>
      <c r="W597" s="19">
        <v>0</v>
      </c>
      <c r="X597" s="20">
        <f t="shared" si="123"/>
        <v>0.22115015827201528</v>
      </c>
      <c r="Y597" s="20">
        <f t="shared" si="127"/>
        <v>0.22115015827201528</v>
      </c>
      <c r="Z597" s="20">
        <f t="shared" si="128"/>
        <v>0.77884984172798477</v>
      </c>
      <c r="AA597" s="21">
        <f t="shared" si="129"/>
        <v>1</v>
      </c>
    </row>
    <row r="598" spans="1:27" ht="135" outlineLevel="2" x14ac:dyDescent="0.25">
      <c r="A598" s="15" t="s">
        <v>270</v>
      </c>
      <c r="B598" s="16" t="s">
        <v>275</v>
      </c>
      <c r="C598" s="16" t="s">
        <v>135</v>
      </c>
      <c r="D598" s="16" t="s">
        <v>136</v>
      </c>
      <c r="E598" s="16" t="s">
        <v>280</v>
      </c>
      <c r="F598" s="16" t="s">
        <v>35</v>
      </c>
      <c r="G598" s="16">
        <v>1310</v>
      </c>
      <c r="H598" s="16">
        <v>3480</v>
      </c>
      <c r="I598" s="17" t="s">
        <v>281</v>
      </c>
      <c r="J598" s="18">
        <v>550000000</v>
      </c>
      <c r="K598" s="19">
        <v>550000000</v>
      </c>
      <c r="L598" s="19">
        <v>0</v>
      </c>
      <c r="M598" s="19">
        <v>0</v>
      </c>
      <c r="N598" s="19">
        <v>550000000</v>
      </c>
      <c r="O598" s="19">
        <v>0</v>
      </c>
      <c r="P598" s="19">
        <v>0</v>
      </c>
      <c r="Q598" s="19">
        <v>0</v>
      </c>
      <c r="R598" s="19">
        <v>0</v>
      </c>
      <c r="S598" s="19">
        <v>0</v>
      </c>
      <c r="T598" s="19">
        <v>0</v>
      </c>
      <c r="U598" s="19">
        <v>550000000</v>
      </c>
      <c r="V598" s="19">
        <v>0</v>
      </c>
      <c r="W598" s="19">
        <v>550000000</v>
      </c>
      <c r="X598" s="20">
        <f t="shared" si="123"/>
        <v>0</v>
      </c>
      <c r="Y598" s="20">
        <f t="shared" si="127"/>
        <v>0</v>
      </c>
      <c r="Z598" s="20">
        <f t="shared" si="128"/>
        <v>0</v>
      </c>
      <c r="AA598" s="21">
        <f t="shared" si="129"/>
        <v>0</v>
      </c>
    </row>
    <row r="599" spans="1:27" ht="75" outlineLevel="2" x14ac:dyDescent="0.25">
      <c r="A599" s="15" t="s">
        <v>270</v>
      </c>
      <c r="B599" s="16" t="s">
        <v>275</v>
      </c>
      <c r="C599" s="16" t="s">
        <v>135</v>
      </c>
      <c r="D599" s="16" t="s">
        <v>136</v>
      </c>
      <c r="E599" s="16" t="s">
        <v>140</v>
      </c>
      <c r="F599" s="16" t="s">
        <v>35</v>
      </c>
      <c r="G599" s="16">
        <v>1310</v>
      </c>
      <c r="H599" s="16">
        <v>3480</v>
      </c>
      <c r="I599" s="17" t="s">
        <v>141</v>
      </c>
      <c r="J599" s="18">
        <v>59632154</v>
      </c>
      <c r="K599" s="19">
        <v>59632154</v>
      </c>
      <c r="L599" s="19">
        <v>0</v>
      </c>
      <c r="M599" s="19">
        <v>0</v>
      </c>
      <c r="N599" s="19">
        <v>59632154</v>
      </c>
      <c r="O599" s="19">
        <v>0</v>
      </c>
      <c r="P599" s="19">
        <v>52463704.920000002</v>
      </c>
      <c r="Q599" s="19">
        <v>0</v>
      </c>
      <c r="R599" s="19">
        <v>7168449.0800000001</v>
      </c>
      <c r="S599" s="19">
        <v>3510219.06</v>
      </c>
      <c r="T599" s="19">
        <v>0</v>
      </c>
      <c r="U599" s="19">
        <v>0</v>
      </c>
      <c r="V599" s="19">
        <v>0</v>
      </c>
      <c r="W599" s="19">
        <v>-1.862645149230957E-9</v>
      </c>
      <c r="X599" s="20">
        <f t="shared" si="123"/>
        <v>0.12021113776973409</v>
      </c>
      <c r="Y599" s="20">
        <f t="shared" si="127"/>
        <v>0.12021113776973409</v>
      </c>
      <c r="Z599" s="20">
        <f t="shared" si="128"/>
        <v>0.87978886223026598</v>
      </c>
      <c r="AA599" s="21">
        <f t="shared" si="129"/>
        <v>1</v>
      </c>
    </row>
    <row r="600" spans="1:27" ht="210" outlineLevel="2" x14ac:dyDescent="0.25">
      <c r="A600" s="15" t="s">
        <v>270</v>
      </c>
      <c r="B600" s="16" t="s">
        <v>275</v>
      </c>
      <c r="C600" s="16" t="s">
        <v>135</v>
      </c>
      <c r="D600" s="16" t="s">
        <v>136</v>
      </c>
      <c r="E600" s="16" t="s">
        <v>282</v>
      </c>
      <c r="F600" s="16" t="s">
        <v>35</v>
      </c>
      <c r="G600" s="16">
        <v>1310</v>
      </c>
      <c r="H600" s="16">
        <v>3480</v>
      </c>
      <c r="I600" s="17" t="s">
        <v>283</v>
      </c>
      <c r="J600" s="18">
        <v>200000000</v>
      </c>
      <c r="K600" s="19">
        <v>200000000</v>
      </c>
      <c r="L600" s="19">
        <v>0</v>
      </c>
      <c r="M600" s="19">
        <v>0</v>
      </c>
      <c r="N600" s="19">
        <v>200000000</v>
      </c>
      <c r="O600" s="19">
        <v>0</v>
      </c>
      <c r="P600" s="19">
        <v>0</v>
      </c>
      <c r="Q600" s="19">
        <v>0</v>
      </c>
      <c r="R600" s="19">
        <v>0</v>
      </c>
      <c r="S600" s="19">
        <v>0</v>
      </c>
      <c r="T600" s="19">
        <v>100000000</v>
      </c>
      <c r="U600" s="19">
        <v>200000000</v>
      </c>
      <c r="V600" s="19">
        <v>0</v>
      </c>
      <c r="W600" s="19">
        <v>200000000</v>
      </c>
      <c r="X600" s="20">
        <f t="shared" si="123"/>
        <v>0</v>
      </c>
      <c r="Y600" s="20">
        <f t="shared" si="127"/>
        <v>0</v>
      </c>
      <c r="Z600" s="20">
        <f t="shared" si="128"/>
        <v>0</v>
      </c>
      <c r="AA600" s="21">
        <f t="shared" si="129"/>
        <v>0</v>
      </c>
    </row>
    <row r="601" spans="1:27" ht="330" outlineLevel="2" x14ac:dyDescent="0.25">
      <c r="A601" s="15" t="s">
        <v>270</v>
      </c>
      <c r="B601" s="16" t="s">
        <v>275</v>
      </c>
      <c r="C601" s="16" t="s">
        <v>135</v>
      </c>
      <c r="D601" s="16" t="s">
        <v>136</v>
      </c>
      <c r="E601" s="16" t="s">
        <v>284</v>
      </c>
      <c r="F601" s="16" t="s">
        <v>35</v>
      </c>
      <c r="G601" s="16">
        <v>1310</v>
      </c>
      <c r="H601" s="16">
        <v>3480</v>
      </c>
      <c r="I601" s="17" t="s">
        <v>285</v>
      </c>
      <c r="J601" s="18">
        <v>250000000</v>
      </c>
      <c r="K601" s="19">
        <v>250000000</v>
      </c>
      <c r="L601" s="19">
        <v>0</v>
      </c>
      <c r="M601" s="19">
        <v>0</v>
      </c>
      <c r="N601" s="19">
        <v>250000000</v>
      </c>
      <c r="O601" s="19">
        <v>0</v>
      </c>
      <c r="P601" s="19">
        <v>0</v>
      </c>
      <c r="Q601" s="19">
        <v>0</v>
      </c>
      <c r="R601" s="19">
        <v>0</v>
      </c>
      <c r="S601" s="19">
        <v>0</v>
      </c>
      <c r="T601" s="19">
        <v>125000000</v>
      </c>
      <c r="U601" s="19">
        <v>250000000</v>
      </c>
      <c r="V601" s="19">
        <v>0</v>
      </c>
      <c r="W601" s="19">
        <v>250000000</v>
      </c>
      <c r="X601" s="20">
        <f t="shared" si="123"/>
        <v>0</v>
      </c>
      <c r="Y601" s="20">
        <f t="shared" si="127"/>
        <v>0</v>
      </c>
      <c r="Z601" s="20">
        <f t="shared" si="128"/>
        <v>0</v>
      </c>
      <c r="AA601" s="21">
        <f t="shared" si="129"/>
        <v>0</v>
      </c>
    </row>
    <row r="602" spans="1:27" ht="135" outlineLevel="2" x14ac:dyDescent="0.25">
      <c r="A602" s="15" t="s">
        <v>270</v>
      </c>
      <c r="B602" s="16" t="s">
        <v>275</v>
      </c>
      <c r="C602" s="16" t="s">
        <v>135</v>
      </c>
      <c r="D602" s="16" t="s">
        <v>136</v>
      </c>
      <c r="E602" s="16" t="s">
        <v>286</v>
      </c>
      <c r="F602" s="16" t="s">
        <v>35</v>
      </c>
      <c r="G602" s="16">
        <v>1310</v>
      </c>
      <c r="H602" s="16">
        <v>3480</v>
      </c>
      <c r="I602" s="17" t="s">
        <v>287</v>
      </c>
      <c r="J602" s="18">
        <v>60000000</v>
      </c>
      <c r="K602" s="19">
        <v>60000000</v>
      </c>
      <c r="L602" s="19">
        <v>0</v>
      </c>
      <c r="M602" s="19">
        <v>0</v>
      </c>
      <c r="N602" s="19">
        <v>60000000</v>
      </c>
      <c r="O602" s="19">
        <v>0</v>
      </c>
      <c r="P602" s="19">
        <v>20000000</v>
      </c>
      <c r="Q602" s="19">
        <v>0</v>
      </c>
      <c r="R602" s="19">
        <v>0</v>
      </c>
      <c r="S602" s="19">
        <v>0</v>
      </c>
      <c r="T602" s="19">
        <v>0</v>
      </c>
      <c r="U602" s="19">
        <v>40000000</v>
      </c>
      <c r="V602" s="19">
        <v>0</v>
      </c>
      <c r="W602" s="19">
        <v>40000000</v>
      </c>
      <c r="X602" s="20">
        <f t="shared" si="123"/>
        <v>0</v>
      </c>
      <c r="Y602" s="20">
        <f t="shared" si="127"/>
        <v>0</v>
      </c>
      <c r="Z602" s="20">
        <f t="shared" si="128"/>
        <v>0.33333333333333331</v>
      </c>
      <c r="AA602" s="21">
        <f t="shared" si="129"/>
        <v>0.33333333333333331</v>
      </c>
    </row>
    <row r="603" spans="1:27" ht="120" outlineLevel="2" x14ac:dyDescent="0.25">
      <c r="A603" s="15" t="s">
        <v>270</v>
      </c>
      <c r="B603" s="16" t="s">
        <v>300</v>
      </c>
      <c r="C603" s="16" t="s">
        <v>135</v>
      </c>
      <c r="D603" s="16" t="s">
        <v>136</v>
      </c>
      <c r="E603" s="16" t="s">
        <v>54</v>
      </c>
      <c r="F603" s="16" t="s">
        <v>35</v>
      </c>
      <c r="G603" s="16">
        <v>1310</v>
      </c>
      <c r="H603" s="16">
        <v>3480</v>
      </c>
      <c r="I603" s="17" t="s">
        <v>137</v>
      </c>
      <c r="J603" s="18">
        <v>5388305</v>
      </c>
      <c r="K603" s="19">
        <v>5388305</v>
      </c>
      <c r="L603" s="19">
        <v>0</v>
      </c>
      <c r="M603" s="19">
        <v>0</v>
      </c>
      <c r="N603" s="19">
        <v>5388305</v>
      </c>
      <c r="O603" s="19">
        <v>0</v>
      </c>
      <c r="P603" s="19">
        <v>4361670.58</v>
      </c>
      <c r="Q603" s="19">
        <v>0</v>
      </c>
      <c r="R603" s="19">
        <v>1026634.42</v>
      </c>
      <c r="S603" s="19">
        <v>1026634.42</v>
      </c>
      <c r="T603" s="19">
        <v>0</v>
      </c>
      <c r="U603" s="19">
        <v>0</v>
      </c>
      <c r="V603" s="19">
        <v>0</v>
      </c>
      <c r="W603" s="19">
        <v>-1.1641532182693481E-10</v>
      </c>
      <c r="X603" s="20">
        <f t="shared" si="123"/>
        <v>0.19053012403715083</v>
      </c>
      <c r="Y603" s="20">
        <f t="shared" si="127"/>
        <v>0.19053012403715083</v>
      </c>
      <c r="Z603" s="20">
        <f t="shared" si="128"/>
        <v>0.80946987596284914</v>
      </c>
      <c r="AA603" s="21">
        <f t="shared" si="129"/>
        <v>1</v>
      </c>
    </row>
    <row r="604" spans="1:27" ht="120" outlineLevel="2" x14ac:dyDescent="0.25">
      <c r="A604" s="15" t="s">
        <v>270</v>
      </c>
      <c r="B604" s="16" t="s">
        <v>300</v>
      </c>
      <c r="C604" s="16" t="s">
        <v>135</v>
      </c>
      <c r="D604" s="16" t="s">
        <v>136</v>
      </c>
      <c r="E604" s="16" t="s">
        <v>138</v>
      </c>
      <c r="F604" s="16" t="s">
        <v>35</v>
      </c>
      <c r="G604" s="16">
        <v>1310</v>
      </c>
      <c r="H604" s="16">
        <v>3480</v>
      </c>
      <c r="I604" s="17" t="s">
        <v>139</v>
      </c>
      <c r="J604" s="18">
        <v>2779701</v>
      </c>
      <c r="K604" s="19">
        <v>2779701</v>
      </c>
      <c r="L604" s="19">
        <v>0</v>
      </c>
      <c r="M604" s="19">
        <v>0</v>
      </c>
      <c r="N604" s="19">
        <v>2779701</v>
      </c>
      <c r="O604" s="19">
        <v>0</v>
      </c>
      <c r="P604" s="19">
        <v>2185852.39</v>
      </c>
      <c r="Q604" s="19">
        <v>0</v>
      </c>
      <c r="R604" s="19">
        <v>593848.61</v>
      </c>
      <c r="S604" s="19">
        <v>593848.61</v>
      </c>
      <c r="T604" s="19">
        <v>0</v>
      </c>
      <c r="U604" s="19">
        <v>0</v>
      </c>
      <c r="V604" s="19">
        <v>0</v>
      </c>
      <c r="W604" s="19">
        <v>-1.1641532182693481E-10</v>
      </c>
      <c r="X604" s="20">
        <f t="shared" si="123"/>
        <v>0.21363758548131614</v>
      </c>
      <c r="Y604" s="20">
        <f t="shared" si="127"/>
        <v>0.21363758548131614</v>
      </c>
      <c r="Z604" s="20">
        <f t="shared" si="128"/>
        <v>0.78636241451868394</v>
      </c>
      <c r="AA604" s="21">
        <f t="shared" si="129"/>
        <v>1</v>
      </c>
    </row>
    <row r="605" spans="1:27" ht="75" outlineLevel="2" x14ac:dyDescent="0.25">
      <c r="A605" s="15" t="s">
        <v>270</v>
      </c>
      <c r="B605" s="16" t="s">
        <v>300</v>
      </c>
      <c r="C605" s="16" t="s">
        <v>135</v>
      </c>
      <c r="D605" s="16" t="s">
        <v>136</v>
      </c>
      <c r="E605" s="16" t="s">
        <v>140</v>
      </c>
      <c r="F605" s="16" t="s">
        <v>35</v>
      </c>
      <c r="G605" s="16">
        <v>1310</v>
      </c>
      <c r="H605" s="16">
        <v>3480</v>
      </c>
      <c r="I605" s="17" t="s">
        <v>141</v>
      </c>
      <c r="J605" s="18">
        <v>12068220</v>
      </c>
      <c r="K605" s="19">
        <v>12068220</v>
      </c>
      <c r="L605" s="19">
        <v>0</v>
      </c>
      <c r="M605" s="19">
        <v>0</v>
      </c>
      <c r="N605" s="19">
        <v>12068220</v>
      </c>
      <c r="O605" s="19">
        <v>0</v>
      </c>
      <c r="P605" s="19">
        <v>10696638.960000001</v>
      </c>
      <c r="Q605" s="19">
        <v>0</v>
      </c>
      <c r="R605" s="19">
        <v>1371581.04</v>
      </c>
      <c r="S605" s="19">
        <v>686183.64</v>
      </c>
      <c r="T605" s="19">
        <v>0</v>
      </c>
      <c r="U605" s="19">
        <v>0</v>
      </c>
      <c r="V605" s="19">
        <v>0</v>
      </c>
      <c r="W605" s="19">
        <v>-9.3132257461547852E-10</v>
      </c>
      <c r="X605" s="20">
        <f t="shared" si="123"/>
        <v>0.11365230663676996</v>
      </c>
      <c r="Y605" s="20">
        <f t="shared" si="127"/>
        <v>0.11365230663676996</v>
      </c>
      <c r="Z605" s="20">
        <f t="shared" si="128"/>
        <v>0.88634769336323016</v>
      </c>
      <c r="AA605" s="21">
        <f t="shared" si="129"/>
        <v>1.0000000000000002</v>
      </c>
    </row>
    <row r="606" spans="1:27" ht="120" outlineLevel="2" x14ac:dyDescent="0.25">
      <c r="A606" s="15" t="s">
        <v>308</v>
      </c>
      <c r="B606" s="16" t="s">
        <v>32</v>
      </c>
      <c r="C606" s="16" t="s">
        <v>135</v>
      </c>
      <c r="D606" s="16" t="s">
        <v>136</v>
      </c>
      <c r="E606" s="16" t="s">
        <v>54</v>
      </c>
      <c r="F606" s="16" t="s">
        <v>35</v>
      </c>
      <c r="G606" s="16">
        <v>1310</v>
      </c>
      <c r="H606" s="16">
        <v>3480</v>
      </c>
      <c r="I606" s="17" t="s">
        <v>137</v>
      </c>
      <c r="J606" s="18">
        <v>10819746</v>
      </c>
      <c r="K606" s="19">
        <v>10819746</v>
      </c>
      <c r="L606" s="19">
        <v>0</v>
      </c>
      <c r="M606" s="19">
        <v>0</v>
      </c>
      <c r="N606" s="19">
        <v>10819746</v>
      </c>
      <c r="O606" s="19">
        <v>0</v>
      </c>
      <c r="P606" s="19">
        <v>8690867.3900000006</v>
      </c>
      <c r="Q606" s="19">
        <v>0</v>
      </c>
      <c r="R606" s="19">
        <v>2128878.61</v>
      </c>
      <c r="S606" s="19">
        <v>2128878.61</v>
      </c>
      <c r="T606" s="19">
        <v>0</v>
      </c>
      <c r="U606" s="19">
        <v>0</v>
      </c>
      <c r="V606" s="19">
        <v>0</v>
      </c>
      <c r="W606" s="19">
        <v>-4.6566128730773926E-10</v>
      </c>
      <c r="X606" s="20">
        <f t="shared" si="123"/>
        <v>0.19675864941746321</v>
      </c>
      <c r="Y606" s="20">
        <f t="shared" si="127"/>
        <v>0.19675864941746321</v>
      </c>
      <c r="Z606" s="20">
        <f t="shared" si="128"/>
        <v>0.80324135058253687</v>
      </c>
      <c r="AA606" s="21">
        <f t="shared" si="129"/>
        <v>1</v>
      </c>
    </row>
    <row r="607" spans="1:27" ht="120" outlineLevel="2" x14ac:dyDescent="0.25">
      <c r="A607" s="15" t="s">
        <v>308</v>
      </c>
      <c r="B607" s="16" t="s">
        <v>32</v>
      </c>
      <c r="C607" s="16" t="s">
        <v>135</v>
      </c>
      <c r="D607" s="16" t="s">
        <v>136</v>
      </c>
      <c r="E607" s="16" t="s">
        <v>138</v>
      </c>
      <c r="F607" s="16" t="s">
        <v>35</v>
      </c>
      <c r="G607" s="16">
        <v>1310</v>
      </c>
      <c r="H607" s="16">
        <v>3480</v>
      </c>
      <c r="I607" s="17" t="s">
        <v>139</v>
      </c>
      <c r="J607" s="18">
        <v>4445750</v>
      </c>
      <c r="K607" s="19">
        <v>4445750</v>
      </c>
      <c r="L607" s="19">
        <v>0</v>
      </c>
      <c r="M607" s="19">
        <v>0</v>
      </c>
      <c r="N607" s="19">
        <v>4445750</v>
      </c>
      <c r="O607" s="19">
        <v>0</v>
      </c>
      <c r="P607" s="19">
        <v>3543924.54</v>
      </c>
      <c r="Q607" s="19">
        <v>0</v>
      </c>
      <c r="R607" s="19">
        <v>901825.46</v>
      </c>
      <c r="S607" s="19">
        <v>901825.46</v>
      </c>
      <c r="T607" s="19">
        <v>0</v>
      </c>
      <c r="U607" s="19">
        <v>0</v>
      </c>
      <c r="V607" s="19">
        <v>0</v>
      </c>
      <c r="W607" s="19">
        <v>0</v>
      </c>
      <c r="X607" s="20">
        <f t="shared" si="123"/>
        <v>0.20285114097733789</v>
      </c>
      <c r="Y607" s="20">
        <f t="shared" si="127"/>
        <v>0.20285114097733789</v>
      </c>
      <c r="Z607" s="20">
        <f t="shared" si="128"/>
        <v>0.79714885902266208</v>
      </c>
      <c r="AA607" s="21">
        <f t="shared" si="129"/>
        <v>1</v>
      </c>
    </row>
    <row r="608" spans="1:27" ht="75" outlineLevel="2" x14ac:dyDescent="0.25">
      <c r="A608" s="15" t="s">
        <v>308</v>
      </c>
      <c r="B608" s="16" t="s">
        <v>32</v>
      </c>
      <c r="C608" s="16" t="s">
        <v>135</v>
      </c>
      <c r="D608" s="16" t="s">
        <v>136</v>
      </c>
      <c r="E608" s="16" t="s">
        <v>140</v>
      </c>
      <c r="F608" s="16" t="s">
        <v>35</v>
      </c>
      <c r="G608" s="16">
        <v>1310</v>
      </c>
      <c r="H608" s="16">
        <v>3480</v>
      </c>
      <c r="I608" s="17" t="s">
        <v>141</v>
      </c>
      <c r="J608" s="18">
        <v>16766813</v>
      </c>
      <c r="K608" s="19">
        <v>16766813</v>
      </c>
      <c r="L608" s="19">
        <v>0</v>
      </c>
      <c r="M608" s="19">
        <v>0</v>
      </c>
      <c r="N608" s="19">
        <v>16766813</v>
      </c>
      <c r="O608" s="19">
        <v>0</v>
      </c>
      <c r="P608" s="19">
        <v>0</v>
      </c>
      <c r="Q608" s="19">
        <v>0</v>
      </c>
      <c r="R608" s="19">
        <v>2097129.06</v>
      </c>
      <c r="S608" s="19">
        <v>1045721.83</v>
      </c>
      <c r="T608" s="19">
        <v>14669683.939999999</v>
      </c>
      <c r="U608" s="19">
        <v>14669683.939999999</v>
      </c>
      <c r="V608" s="19">
        <v>0</v>
      </c>
      <c r="W608" s="19">
        <v>14669683.939999999</v>
      </c>
      <c r="X608" s="20">
        <f t="shared" si="123"/>
        <v>0.12507618830125916</v>
      </c>
      <c r="Y608" s="20">
        <f t="shared" si="127"/>
        <v>0.12507618830125916</v>
      </c>
      <c r="Z608" s="20">
        <f t="shared" si="128"/>
        <v>0</v>
      </c>
      <c r="AA608" s="21">
        <f t="shared" si="129"/>
        <v>0.12507618830125916</v>
      </c>
    </row>
    <row r="609" spans="1:27" ht="120" outlineLevel="2" x14ac:dyDescent="0.25">
      <c r="A609" s="15" t="s">
        <v>317</v>
      </c>
      <c r="B609" s="16" t="s">
        <v>32</v>
      </c>
      <c r="C609" s="16" t="s">
        <v>135</v>
      </c>
      <c r="D609" s="16" t="s">
        <v>136</v>
      </c>
      <c r="E609" s="16" t="s">
        <v>54</v>
      </c>
      <c r="F609" s="16" t="s">
        <v>35</v>
      </c>
      <c r="G609" s="16">
        <v>1310</v>
      </c>
      <c r="H609" s="16">
        <v>3480</v>
      </c>
      <c r="I609" s="17" t="s">
        <v>137</v>
      </c>
      <c r="J609" s="18">
        <v>27471252</v>
      </c>
      <c r="K609" s="19">
        <v>27471252</v>
      </c>
      <c r="L609" s="19">
        <v>0</v>
      </c>
      <c r="M609" s="19">
        <v>0</v>
      </c>
      <c r="N609" s="19">
        <v>27471252</v>
      </c>
      <c r="O609" s="19">
        <v>0</v>
      </c>
      <c r="P609" s="19">
        <v>22022511.129999999</v>
      </c>
      <c r="Q609" s="19">
        <v>0</v>
      </c>
      <c r="R609" s="19">
        <v>5448740.8700000001</v>
      </c>
      <c r="S609" s="19">
        <v>5448740.8700000001</v>
      </c>
      <c r="T609" s="19">
        <v>0</v>
      </c>
      <c r="U609" s="19">
        <v>0</v>
      </c>
      <c r="V609" s="19">
        <v>0</v>
      </c>
      <c r="W609" s="19">
        <v>9.3132257461547852E-10</v>
      </c>
      <c r="X609" s="20">
        <f t="shared" si="123"/>
        <v>0.19834337619559531</v>
      </c>
      <c r="Y609" s="20">
        <f t="shared" si="127"/>
        <v>0.19834337619559531</v>
      </c>
      <c r="Z609" s="20">
        <f t="shared" si="128"/>
        <v>0.80165662380440461</v>
      </c>
      <c r="AA609" s="21">
        <f t="shared" si="129"/>
        <v>0.99999999999999989</v>
      </c>
    </row>
    <row r="610" spans="1:27" ht="120" outlineLevel="2" x14ac:dyDescent="0.25">
      <c r="A610" s="15" t="s">
        <v>317</v>
      </c>
      <c r="B610" s="16" t="s">
        <v>32</v>
      </c>
      <c r="C610" s="16" t="s">
        <v>135</v>
      </c>
      <c r="D610" s="16" t="s">
        <v>136</v>
      </c>
      <c r="E610" s="16" t="s">
        <v>138</v>
      </c>
      <c r="F610" s="16" t="s">
        <v>35</v>
      </c>
      <c r="G610" s="16">
        <v>1310</v>
      </c>
      <c r="H610" s="16">
        <v>3480</v>
      </c>
      <c r="I610" s="17" t="s">
        <v>139</v>
      </c>
      <c r="J610" s="18">
        <v>13472955</v>
      </c>
      <c r="K610" s="19">
        <v>13472955</v>
      </c>
      <c r="L610" s="19">
        <v>0</v>
      </c>
      <c r="M610" s="19">
        <v>0</v>
      </c>
      <c r="N610" s="19">
        <v>13472955</v>
      </c>
      <c r="O610" s="19">
        <v>0</v>
      </c>
      <c r="P610" s="19">
        <v>10530575.5</v>
      </c>
      <c r="Q610" s="19">
        <v>0</v>
      </c>
      <c r="R610" s="19">
        <v>2942379.5</v>
      </c>
      <c r="S610" s="19">
        <v>2942379.5</v>
      </c>
      <c r="T610" s="19">
        <v>0</v>
      </c>
      <c r="U610" s="19">
        <v>0</v>
      </c>
      <c r="V610" s="19">
        <v>0</v>
      </c>
      <c r="W610" s="19">
        <v>0</v>
      </c>
      <c r="X610" s="20">
        <f t="shared" si="123"/>
        <v>0.21839154810507419</v>
      </c>
      <c r="Y610" s="20">
        <f t="shared" si="127"/>
        <v>0.21839154810507419</v>
      </c>
      <c r="Z610" s="20">
        <f t="shared" si="128"/>
        <v>0.78160845189492578</v>
      </c>
      <c r="AA610" s="21">
        <f t="shared" si="129"/>
        <v>1</v>
      </c>
    </row>
    <row r="611" spans="1:27" ht="75" outlineLevel="2" x14ac:dyDescent="0.25">
      <c r="A611" s="15" t="s">
        <v>317</v>
      </c>
      <c r="B611" s="16" t="s">
        <v>32</v>
      </c>
      <c r="C611" s="16" t="s">
        <v>135</v>
      </c>
      <c r="D611" s="16" t="s">
        <v>136</v>
      </c>
      <c r="E611" s="16" t="s">
        <v>140</v>
      </c>
      <c r="F611" s="16" t="s">
        <v>35</v>
      </c>
      <c r="G611" s="16">
        <v>1310</v>
      </c>
      <c r="H611" s="16">
        <v>3480</v>
      </c>
      <c r="I611" s="17" t="s">
        <v>141</v>
      </c>
      <c r="J611" s="18">
        <v>57138904</v>
      </c>
      <c r="K611" s="19">
        <v>57138904</v>
      </c>
      <c r="L611" s="19">
        <v>0</v>
      </c>
      <c r="M611" s="19">
        <v>0</v>
      </c>
      <c r="N611" s="19">
        <v>57138904</v>
      </c>
      <c r="O611" s="19">
        <v>0</v>
      </c>
      <c r="P611" s="19">
        <v>0</v>
      </c>
      <c r="Q611" s="19">
        <v>0</v>
      </c>
      <c r="R611" s="19">
        <v>7180383.0700000003</v>
      </c>
      <c r="S611" s="19">
        <v>3542104.17</v>
      </c>
      <c r="T611" s="19">
        <v>49958520.93</v>
      </c>
      <c r="U611" s="19">
        <v>49958520.93</v>
      </c>
      <c r="V611" s="19">
        <v>0</v>
      </c>
      <c r="W611" s="19">
        <v>49958520.93</v>
      </c>
      <c r="X611" s="20">
        <f t="shared" si="123"/>
        <v>0.12566539725718226</v>
      </c>
      <c r="Y611" s="20">
        <f t="shared" si="127"/>
        <v>0.12566539725718226</v>
      </c>
      <c r="Z611" s="20">
        <f t="shared" si="128"/>
        <v>0</v>
      </c>
      <c r="AA611" s="21">
        <f t="shared" si="129"/>
        <v>0.12566539725718226</v>
      </c>
    </row>
    <row r="612" spans="1:27" ht="120" outlineLevel="2" x14ac:dyDescent="0.25">
      <c r="A612" s="15" t="s">
        <v>332</v>
      </c>
      <c r="B612" s="16" t="s">
        <v>32</v>
      </c>
      <c r="C612" s="16" t="s">
        <v>135</v>
      </c>
      <c r="D612" s="16" t="s">
        <v>136</v>
      </c>
      <c r="E612" s="16" t="s">
        <v>54</v>
      </c>
      <c r="F612" s="16" t="s">
        <v>35</v>
      </c>
      <c r="G612" s="16">
        <v>1310</v>
      </c>
      <c r="H612" s="16">
        <v>3480</v>
      </c>
      <c r="I612" s="17" t="s">
        <v>137</v>
      </c>
      <c r="J612" s="18">
        <v>7480439</v>
      </c>
      <c r="K612" s="19">
        <v>7480439</v>
      </c>
      <c r="L612" s="19">
        <v>0</v>
      </c>
      <c r="M612" s="19">
        <v>0</v>
      </c>
      <c r="N612" s="19">
        <v>7480439</v>
      </c>
      <c r="O612" s="19">
        <v>0</v>
      </c>
      <c r="P612" s="19">
        <v>6119908.9699999997</v>
      </c>
      <c r="Q612" s="19">
        <v>0</v>
      </c>
      <c r="R612" s="19">
        <v>1360530.03</v>
      </c>
      <c r="S612" s="19">
        <v>1360530.03</v>
      </c>
      <c r="T612" s="19">
        <v>0</v>
      </c>
      <c r="U612" s="19">
        <v>0</v>
      </c>
      <c r="V612" s="19">
        <v>0</v>
      </c>
      <c r="W612" s="19">
        <v>2.3283064365386963E-10</v>
      </c>
      <c r="X612" s="20">
        <f t="shared" si="123"/>
        <v>0.18187836703166754</v>
      </c>
      <c r="Y612" s="20">
        <f t="shared" si="127"/>
        <v>0.18187836703166754</v>
      </c>
      <c r="Z612" s="20">
        <f t="shared" si="128"/>
        <v>0.8181216329683324</v>
      </c>
      <c r="AA612" s="21">
        <f t="shared" si="129"/>
        <v>1</v>
      </c>
    </row>
    <row r="613" spans="1:27" ht="120" outlineLevel="2" x14ac:dyDescent="0.25">
      <c r="A613" s="15" t="s">
        <v>332</v>
      </c>
      <c r="B613" s="16" t="s">
        <v>32</v>
      </c>
      <c r="C613" s="16" t="s">
        <v>135</v>
      </c>
      <c r="D613" s="16" t="s">
        <v>136</v>
      </c>
      <c r="E613" s="16" t="s">
        <v>138</v>
      </c>
      <c r="F613" s="16" t="s">
        <v>35</v>
      </c>
      <c r="G613" s="16">
        <v>1310</v>
      </c>
      <c r="H613" s="16">
        <v>3480</v>
      </c>
      <c r="I613" s="17" t="s">
        <v>139</v>
      </c>
      <c r="J613" s="18">
        <v>3363470</v>
      </c>
      <c r="K613" s="19">
        <v>3363470</v>
      </c>
      <c r="L613" s="19">
        <v>0</v>
      </c>
      <c r="M613" s="19">
        <v>0</v>
      </c>
      <c r="N613" s="19">
        <v>3363470</v>
      </c>
      <c r="O613" s="19">
        <v>0</v>
      </c>
      <c r="P613" s="19">
        <v>2680445.0299999998</v>
      </c>
      <c r="Q613" s="19">
        <v>0</v>
      </c>
      <c r="R613" s="19">
        <v>683024.97</v>
      </c>
      <c r="S613" s="19">
        <v>683024.97</v>
      </c>
      <c r="T613" s="19">
        <v>0</v>
      </c>
      <c r="U613" s="19">
        <v>0</v>
      </c>
      <c r="V613" s="19">
        <v>0</v>
      </c>
      <c r="W613" s="19">
        <v>2.3283064365386963E-10</v>
      </c>
      <c r="X613" s="20">
        <f t="shared" si="123"/>
        <v>0.20307152137524639</v>
      </c>
      <c r="Y613" s="20">
        <f t="shared" si="127"/>
        <v>0.20307152137524639</v>
      </c>
      <c r="Z613" s="20">
        <f t="shared" si="128"/>
        <v>0.79692847862475358</v>
      </c>
      <c r="AA613" s="21">
        <f t="shared" si="129"/>
        <v>1</v>
      </c>
    </row>
    <row r="614" spans="1:27" ht="75" outlineLevel="2" x14ac:dyDescent="0.25">
      <c r="A614" s="15" t="s">
        <v>332</v>
      </c>
      <c r="B614" s="16" t="s">
        <v>32</v>
      </c>
      <c r="C614" s="16" t="s">
        <v>135</v>
      </c>
      <c r="D614" s="16" t="s">
        <v>136</v>
      </c>
      <c r="E614" s="16" t="s">
        <v>140</v>
      </c>
      <c r="F614" s="16" t="s">
        <v>35</v>
      </c>
      <c r="G614" s="16">
        <v>1310</v>
      </c>
      <c r="H614" s="16">
        <v>3480</v>
      </c>
      <c r="I614" s="17" t="s">
        <v>141</v>
      </c>
      <c r="J614" s="18">
        <v>13642149</v>
      </c>
      <c r="K614" s="19">
        <v>13642149</v>
      </c>
      <c r="L614" s="19">
        <v>0</v>
      </c>
      <c r="M614" s="19">
        <v>0</v>
      </c>
      <c r="N614" s="19">
        <v>13642149</v>
      </c>
      <c r="O614" s="19">
        <v>0</v>
      </c>
      <c r="P614" s="19">
        <v>1591624.91</v>
      </c>
      <c r="Q614" s="19">
        <v>0</v>
      </c>
      <c r="R614" s="19">
        <v>1567027.91</v>
      </c>
      <c r="S614" s="19">
        <v>764146.64</v>
      </c>
      <c r="T614" s="19">
        <v>10483496.18</v>
      </c>
      <c r="U614" s="19">
        <v>10483496.18</v>
      </c>
      <c r="V614" s="19">
        <v>0</v>
      </c>
      <c r="W614" s="19">
        <v>10483496.18</v>
      </c>
      <c r="X614" s="20">
        <f t="shared" si="123"/>
        <v>0.11486664674311943</v>
      </c>
      <c r="Y614" s="20">
        <f t="shared" si="127"/>
        <v>0.11486664674311943</v>
      </c>
      <c r="Z614" s="20">
        <f t="shared" si="128"/>
        <v>0.1166696617959531</v>
      </c>
      <c r="AA614" s="21">
        <f t="shared" si="129"/>
        <v>0.23153630853907253</v>
      </c>
    </row>
    <row r="615" spans="1:27" ht="120" outlineLevel="2" x14ac:dyDescent="0.25">
      <c r="A615" s="15" t="s">
        <v>339</v>
      </c>
      <c r="B615" s="16" t="s">
        <v>32</v>
      </c>
      <c r="C615" s="16" t="s">
        <v>135</v>
      </c>
      <c r="D615" s="16" t="s">
        <v>136</v>
      </c>
      <c r="E615" s="16" t="s">
        <v>54</v>
      </c>
      <c r="F615" s="16" t="s">
        <v>35</v>
      </c>
      <c r="G615" s="16">
        <v>1310</v>
      </c>
      <c r="H615" s="16">
        <v>3480</v>
      </c>
      <c r="I615" s="17" t="s">
        <v>137</v>
      </c>
      <c r="J615" s="18">
        <v>63592912</v>
      </c>
      <c r="K615" s="19">
        <v>63592912</v>
      </c>
      <c r="L615" s="19">
        <v>0</v>
      </c>
      <c r="M615" s="19">
        <v>0</v>
      </c>
      <c r="N615" s="19">
        <v>63592912</v>
      </c>
      <c r="O615" s="19">
        <v>0</v>
      </c>
      <c r="P615" s="19">
        <v>51199819.579999998</v>
      </c>
      <c r="Q615" s="19">
        <v>0</v>
      </c>
      <c r="R615" s="19">
        <v>12393092.42</v>
      </c>
      <c r="S615" s="19">
        <v>12393092.42</v>
      </c>
      <c r="T615" s="19">
        <v>0</v>
      </c>
      <c r="U615" s="19">
        <v>0</v>
      </c>
      <c r="V615" s="19">
        <v>0</v>
      </c>
      <c r="W615" s="19">
        <v>1.862645149230957E-9</v>
      </c>
      <c r="X615" s="20">
        <f t="shared" si="123"/>
        <v>0.1948816625978694</v>
      </c>
      <c r="Y615" s="20">
        <f t="shared" si="127"/>
        <v>0.1948816625978694</v>
      </c>
      <c r="Z615" s="20">
        <f t="shared" si="128"/>
        <v>0.80511833740213057</v>
      </c>
      <c r="AA615" s="21">
        <f t="shared" si="129"/>
        <v>1</v>
      </c>
    </row>
    <row r="616" spans="1:27" ht="120" outlineLevel="2" x14ac:dyDescent="0.25">
      <c r="A616" s="15" t="s">
        <v>339</v>
      </c>
      <c r="B616" s="16" t="s">
        <v>32</v>
      </c>
      <c r="C616" s="16" t="s">
        <v>135</v>
      </c>
      <c r="D616" s="16" t="s">
        <v>136</v>
      </c>
      <c r="E616" s="16" t="s">
        <v>138</v>
      </c>
      <c r="F616" s="16" t="s">
        <v>35</v>
      </c>
      <c r="G616" s="16">
        <v>1310</v>
      </c>
      <c r="H616" s="16">
        <v>3480</v>
      </c>
      <c r="I616" s="17" t="s">
        <v>139</v>
      </c>
      <c r="J616" s="18">
        <v>58320985</v>
      </c>
      <c r="K616" s="19">
        <v>58320985</v>
      </c>
      <c r="L616" s="19">
        <v>0</v>
      </c>
      <c r="M616" s="19">
        <v>0</v>
      </c>
      <c r="N616" s="19">
        <v>58320985</v>
      </c>
      <c r="O616" s="19">
        <v>0</v>
      </c>
      <c r="P616" s="19">
        <v>45559124.450000003</v>
      </c>
      <c r="Q616" s="19">
        <v>0</v>
      </c>
      <c r="R616" s="19">
        <v>12761860.550000001</v>
      </c>
      <c r="S616" s="19">
        <v>12761860.550000001</v>
      </c>
      <c r="T616" s="19">
        <v>0</v>
      </c>
      <c r="U616" s="19">
        <v>0</v>
      </c>
      <c r="V616" s="19">
        <v>0</v>
      </c>
      <c r="W616" s="19">
        <v>-3.7252902984619141E-9</v>
      </c>
      <c r="X616" s="20">
        <f t="shared" si="123"/>
        <v>0.21882107358097605</v>
      </c>
      <c r="Y616" s="20">
        <f t="shared" si="127"/>
        <v>0.21882107358097605</v>
      </c>
      <c r="Z616" s="20">
        <f t="shared" si="128"/>
        <v>0.78117892641902398</v>
      </c>
      <c r="AA616" s="21">
        <f t="shared" si="129"/>
        <v>1</v>
      </c>
    </row>
    <row r="617" spans="1:27" ht="75" outlineLevel="2" x14ac:dyDescent="0.25">
      <c r="A617" s="15" t="s">
        <v>339</v>
      </c>
      <c r="B617" s="16" t="s">
        <v>32</v>
      </c>
      <c r="C617" s="16" t="s">
        <v>135</v>
      </c>
      <c r="D617" s="16" t="s">
        <v>136</v>
      </c>
      <c r="E617" s="16" t="s">
        <v>140</v>
      </c>
      <c r="F617" s="16" t="s">
        <v>35</v>
      </c>
      <c r="G617" s="16">
        <v>1310</v>
      </c>
      <c r="H617" s="16">
        <v>3480</v>
      </c>
      <c r="I617" s="17" t="s">
        <v>141</v>
      </c>
      <c r="J617" s="18">
        <v>302662871</v>
      </c>
      <c r="K617" s="19">
        <v>302662871</v>
      </c>
      <c r="L617" s="19">
        <v>0</v>
      </c>
      <c r="M617" s="19">
        <v>0</v>
      </c>
      <c r="N617" s="19">
        <v>302662871</v>
      </c>
      <c r="O617" s="19">
        <v>0</v>
      </c>
      <c r="P617" s="19">
        <v>0</v>
      </c>
      <c r="Q617" s="19">
        <v>0</v>
      </c>
      <c r="R617" s="19">
        <v>37712326.130000003</v>
      </c>
      <c r="S617" s="19">
        <v>18531746.5</v>
      </c>
      <c r="T617" s="19">
        <v>264950544.87</v>
      </c>
      <c r="U617" s="19">
        <v>264950544.87</v>
      </c>
      <c r="V617" s="19">
        <v>0</v>
      </c>
      <c r="W617" s="19">
        <v>264950544.87</v>
      </c>
      <c r="X617" s="20">
        <f t="shared" si="123"/>
        <v>0.12460175906413047</v>
      </c>
      <c r="Y617" s="20">
        <f t="shared" si="127"/>
        <v>0.12460175906413047</v>
      </c>
      <c r="Z617" s="20">
        <f t="shared" si="128"/>
        <v>0</v>
      </c>
      <c r="AA617" s="21">
        <f t="shared" si="129"/>
        <v>0.12460175906413047</v>
      </c>
    </row>
    <row r="618" spans="1:27" ht="120" outlineLevel="2" x14ac:dyDescent="0.25">
      <c r="A618" s="15" t="s">
        <v>347</v>
      </c>
      <c r="B618" s="16" t="s">
        <v>32</v>
      </c>
      <c r="C618" s="16" t="s">
        <v>135</v>
      </c>
      <c r="D618" s="16" t="s">
        <v>136</v>
      </c>
      <c r="E618" s="16" t="s">
        <v>54</v>
      </c>
      <c r="F618" s="16" t="s">
        <v>35</v>
      </c>
      <c r="G618" s="16">
        <v>1310</v>
      </c>
      <c r="H618" s="16">
        <v>3460</v>
      </c>
      <c r="I618" s="17" t="s">
        <v>137</v>
      </c>
      <c r="J618" s="18">
        <v>5768502</v>
      </c>
      <c r="K618" s="19">
        <v>5768502</v>
      </c>
      <c r="L618" s="19">
        <v>0</v>
      </c>
      <c r="M618" s="19">
        <v>0</v>
      </c>
      <c r="N618" s="19">
        <v>5768502</v>
      </c>
      <c r="O618" s="19">
        <v>0</v>
      </c>
      <c r="P618" s="19">
        <v>5103921.6900000004</v>
      </c>
      <c r="Q618" s="19">
        <v>0</v>
      </c>
      <c r="R618" s="19">
        <v>664580.31000000006</v>
      </c>
      <c r="S618" s="19">
        <v>664580.31000000006</v>
      </c>
      <c r="T618" s="19">
        <v>0</v>
      </c>
      <c r="U618" s="19">
        <v>0</v>
      </c>
      <c r="V618" s="19">
        <v>0</v>
      </c>
      <c r="W618" s="19">
        <v>-4.6566128730773926E-10</v>
      </c>
      <c r="X618" s="20">
        <f t="shared" si="123"/>
        <v>0.11520847353437687</v>
      </c>
      <c r="Y618" s="20">
        <f t="shared" si="127"/>
        <v>0.11520847353437687</v>
      </c>
      <c r="Z618" s="20">
        <f t="shared" si="128"/>
        <v>0.8847915264656232</v>
      </c>
      <c r="AA618" s="21">
        <f t="shared" si="129"/>
        <v>1</v>
      </c>
    </row>
    <row r="619" spans="1:27" ht="120" outlineLevel="2" x14ac:dyDescent="0.25">
      <c r="A619" s="15" t="s">
        <v>347</v>
      </c>
      <c r="B619" s="16" t="s">
        <v>32</v>
      </c>
      <c r="C619" s="16" t="s">
        <v>135</v>
      </c>
      <c r="D619" s="16" t="s">
        <v>136</v>
      </c>
      <c r="E619" s="16" t="s">
        <v>138</v>
      </c>
      <c r="F619" s="16" t="s">
        <v>35</v>
      </c>
      <c r="G619" s="16">
        <v>1310</v>
      </c>
      <c r="H619" s="16">
        <v>3460</v>
      </c>
      <c r="I619" s="17" t="s">
        <v>139</v>
      </c>
      <c r="J619" s="18">
        <v>2406110</v>
      </c>
      <c r="K619" s="19">
        <v>2406110</v>
      </c>
      <c r="L619" s="19">
        <v>0</v>
      </c>
      <c r="M619" s="19">
        <v>0</v>
      </c>
      <c r="N619" s="19">
        <v>2406110</v>
      </c>
      <c r="O619" s="19">
        <v>0</v>
      </c>
      <c r="P619" s="19">
        <v>1906707.66</v>
      </c>
      <c r="Q619" s="19">
        <v>0</v>
      </c>
      <c r="R619" s="19">
        <v>499402.34</v>
      </c>
      <c r="S619" s="19">
        <v>499402.34</v>
      </c>
      <c r="T619" s="19">
        <v>0</v>
      </c>
      <c r="U619" s="19">
        <v>0</v>
      </c>
      <c r="V619" s="19">
        <v>0</v>
      </c>
      <c r="W619" s="19">
        <v>5.8207660913467407E-11</v>
      </c>
      <c r="X619" s="20">
        <f t="shared" si="123"/>
        <v>0.20755590559035125</v>
      </c>
      <c r="Y619" s="20">
        <f t="shared" si="127"/>
        <v>0.20755590559035125</v>
      </c>
      <c r="Z619" s="20">
        <f t="shared" si="128"/>
        <v>0.79244409440964869</v>
      </c>
      <c r="AA619" s="21">
        <f t="shared" si="129"/>
        <v>1</v>
      </c>
    </row>
    <row r="620" spans="1:27" ht="75" outlineLevel="2" x14ac:dyDescent="0.25">
      <c r="A620" s="15" t="s">
        <v>347</v>
      </c>
      <c r="B620" s="16" t="s">
        <v>32</v>
      </c>
      <c r="C620" s="16" t="s">
        <v>135</v>
      </c>
      <c r="D620" s="16" t="s">
        <v>136</v>
      </c>
      <c r="E620" s="16" t="s">
        <v>140</v>
      </c>
      <c r="F620" s="16" t="s">
        <v>35</v>
      </c>
      <c r="G620" s="16">
        <v>1310</v>
      </c>
      <c r="H620" s="16">
        <v>3460</v>
      </c>
      <c r="I620" s="17" t="s">
        <v>141</v>
      </c>
      <c r="J620" s="18">
        <v>9341868</v>
      </c>
      <c r="K620" s="19">
        <v>9341868</v>
      </c>
      <c r="L620" s="19">
        <v>0</v>
      </c>
      <c r="M620" s="19">
        <v>0</v>
      </c>
      <c r="N620" s="19">
        <v>9341868</v>
      </c>
      <c r="O620" s="19">
        <v>0</v>
      </c>
      <c r="P620" s="19">
        <v>0</v>
      </c>
      <c r="Q620" s="19">
        <v>0</v>
      </c>
      <c r="R620" s="19">
        <v>1447607.28</v>
      </c>
      <c r="S620" s="19">
        <v>718409.84</v>
      </c>
      <c r="T620" s="19">
        <v>7894260.7199999997</v>
      </c>
      <c r="U620" s="19">
        <v>7894260.7199999997</v>
      </c>
      <c r="V620" s="19">
        <v>0</v>
      </c>
      <c r="W620" s="19">
        <v>7894260.7199999997</v>
      </c>
      <c r="X620" s="20">
        <f t="shared" si="123"/>
        <v>0.1549590809889414</v>
      </c>
      <c r="Y620" s="20">
        <f t="shared" si="127"/>
        <v>0.1549590809889414</v>
      </c>
      <c r="Z620" s="20">
        <f t="shared" si="128"/>
        <v>0</v>
      </c>
      <c r="AA620" s="21">
        <f t="shared" si="129"/>
        <v>0.1549590809889414</v>
      </c>
    </row>
    <row r="621" spans="1:27" ht="150" outlineLevel="2" x14ac:dyDescent="0.25">
      <c r="A621" s="15" t="s">
        <v>347</v>
      </c>
      <c r="B621" s="16" t="s">
        <v>32</v>
      </c>
      <c r="C621" s="16" t="s">
        <v>135</v>
      </c>
      <c r="D621" s="16" t="s">
        <v>136</v>
      </c>
      <c r="E621" s="16" t="s">
        <v>282</v>
      </c>
      <c r="F621" s="16" t="s">
        <v>35</v>
      </c>
      <c r="G621" s="16">
        <v>1310</v>
      </c>
      <c r="H621" s="16">
        <v>3460</v>
      </c>
      <c r="I621" s="17" t="s">
        <v>349</v>
      </c>
      <c r="J621" s="18">
        <v>46446139652</v>
      </c>
      <c r="K621" s="19">
        <v>46446139652</v>
      </c>
      <c r="L621" s="19">
        <v>0</v>
      </c>
      <c r="M621" s="19">
        <v>0</v>
      </c>
      <c r="N621" s="19">
        <v>46446139652</v>
      </c>
      <c r="O621" s="19">
        <v>0</v>
      </c>
      <c r="P621" s="19">
        <v>0</v>
      </c>
      <c r="Q621" s="19">
        <v>0</v>
      </c>
      <c r="R621" s="19">
        <v>8444752664</v>
      </c>
      <c r="S621" s="19">
        <v>8444752664</v>
      </c>
      <c r="T621" s="19">
        <v>0</v>
      </c>
      <c r="U621" s="19">
        <v>38001386988</v>
      </c>
      <c r="V621" s="19">
        <v>0</v>
      </c>
      <c r="W621" s="19">
        <v>38001386988</v>
      </c>
      <c r="X621" s="20">
        <f t="shared" si="123"/>
        <v>0.18181818181818182</v>
      </c>
      <c r="Y621" s="20">
        <f t="shared" si="127"/>
        <v>0.18181818181818182</v>
      </c>
      <c r="Z621" s="20">
        <f t="shared" si="128"/>
        <v>0</v>
      </c>
      <c r="AA621" s="21">
        <f t="shared" si="129"/>
        <v>0.18181818181818182</v>
      </c>
    </row>
    <row r="622" spans="1:27" ht="105" outlineLevel="2" x14ac:dyDescent="0.25">
      <c r="A622" s="15" t="s">
        <v>347</v>
      </c>
      <c r="B622" s="16" t="s">
        <v>32</v>
      </c>
      <c r="C622" s="16" t="s">
        <v>135</v>
      </c>
      <c r="D622" s="16" t="s">
        <v>136</v>
      </c>
      <c r="E622" s="16" t="s">
        <v>284</v>
      </c>
      <c r="F622" s="16" t="s">
        <v>35</v>
      </c>
      <c r="G622" s="16">
        <v>1310</v>
      </c>
      <c r="H622" s="16">
        <v>3460</v>
      </c>
      <c r="I622" s="17" t="s">
        <v>350</v>
      </c>
      <c r="J622" s="18">
        <v>150000000</v>
      </c>
      <c r="K622" s="19">
        <v>150000000</v>
      </c>
      <c r="L622" s="19">
        <v>0</v>
      </c>
      <c r="M622" s="19">
        <v>0</v>
      </c>
      <c r="N622" s="19">
        <v>150000000</v>
      </c>
      <c r="O622" s="19">
        <v>0</v>
      </c>
      <c r="P622" s="19">
        <v>68410725</v>
      </c>
      <c r="Q622" s="19">
        <v>0</v>
      </c>
      <c r="R622" s="19">
        <v>0</v>
      </c>
      <c r="S622" s="19">
        <v>0</v>
      </c>
      <c r="T622" s="19">
        <v>13178550</v>
      </c>
      <c r="U622" s="19">
        <v>81589275</v>
      </c>
      <c r="V622" s="19">
        <v>0</v>
      </c>
      <c r="W622" s="19">
        <v>81589275</v>
      </c>
      <c r="X622" s="20">
        <f t="shared" si="123"/>
        <v>0</v>
      </c>
      <c r="Y622" s="20">
        <f t="shared" si="127"/>
        <v>0</v>
      </c>
      <c r="Z622" s="20">
        <f t="shared" si="128"/>
        <v>0.45607150000000002</v>
      </c>
      <c r="AA622" s="21">
        <f t="shared" si="129"/>
        <v>0.45607150000000002</v>
      </c>
    </row>
    <row r="623" spans="1:27" ht="90" outlineLevel="2" x14ac:dyDescent="0.25">
      <c r="A623" s="15" t="s">
        <v>347</v>
      </c>
      <c r="B623" s="16" t="s">
        <v>32</v>
      </c>
      <c r="C623" s="16" t="s">
        <v>135</v>
      </c>
      <c r="D623" s="16" t="s">
        <v>136</v>
      </c>
      <c r="E623" s="16" t="s">
        <v>351</v>
      </c>
      <c r="F623" s="16" t="s">
        <v>35</v>
      </c>
      <c r="G623" s="16">
        <v>1310</v>
      </c>
      <c r="H623" s="16">
        <v>3460</v>
      </c>
      <c r="I623" s="17" t="s">
        <v>352</v>
      </c>
      <c r="J623" s="18">
        <v>29006564624</v>
      </c>
      <c r="K623" s="19">
        <v>29006564624</v>
      </c>
      <c r="L623" s="19">
        <v>0</v>
      </c>
      <c r="M623" s="19">
        <v>0</v>
      </c>
      <c r="N623" s="19">
        <v>29006564624</v>
      </c>
      <c r="O623" s="19">
        <v>0</v>
      </c>
      <c r="P623" s="19">
        <v>511543273.88</v>
      </c>
      <c r="Q623" s="19">
        <v>0</v>
      </c>
      <c r="R623" s="19">
        <v>4047272867.1199999</v>
      </c>
      <c r="S623" s="19">
        <v>4047272867.1199999</v>
      </c>
      <c r="T623" s="19">
        <v>0</v>
      </c>
      <c r="U623" s="19">
        <v>24447748483</v>
      </c>
      <c r="V623" s="19">
        <v>0</v>
      </c>
      <c r="W623" s="19">
        <v>24447748483</v>
      </c>
      <c r="X623" s="20">
        <f t="shared" si="123"/>
        <v>0.13952954855506366</v>
      </c>
      <c r="Y623" s="20">
        <f t="shared" si="127"/>
        <v>0.13952954855506366</v>
      </c>
      <c r="Z623" s="20">
        <f t="shared" si="128"/>
        <v>1.7635431169148161E-2</v>
      </c>
      <c r="AA623" s="21">
        <f t="shared" si="129"/>
        <v>0.15716497972421184</v>
      </c>
    </row>
    <row r="624" spans="1:27" ht="105" outlineLevel="2" x14ac:dyDescent="0.25">
      <c r="A624" s="15" t="s">
        <v>347</v>
      </c>
      <c r="B624" s="16" t="s">
        <v>32</v>
      </c>
      <c r="C624" s="16" t="s">
        <v>135</v>
      </c>
      <c r="D624" s="16" t="s">
        <v>136</v>
      </c>
      <c r="E624" s="16" t="s">
        <v>154</v>
      </c>
      <c r="F624" s="16" t="s">
        <v>35</v>
      </c>
      <c r="G624" s="16">
        <v>1310</v>
      </c>
      <c r="H624" s="16">
        <v>3460</v>
      </c>
      <c r="I624" s="17" t="s">
        <v>353</v>
      </c>
      <c r="J624" s="18">
        <v>17573869337</v>
      </c>
      <c r="K624" s="19">
        <v>17573869337</v>
      </c>
      <c r="L624" s="19">
        <v>0</v>
      </c>
      <c r="M624" s="19">
        <v>0</v>
      </c>
      <c r="N624" s="19">
        <v>17573869337</v>
      </c>
      <c r="O624" s="19">
        <v>0</v>
      </c>
      <c r="P624" s="19">
        <v>8674616290.4300003</v>
      </c>
      <c r="Q624" s="19">
        <v>0</v>
      </c>
      <c r="R624" s="19">
        <v>8899253046.5699997</v>
      </c>
      <c r="S624" s="19">
        <v>8899253046.5699997</v>
      </c>
      <c r="T624" s="19">
        <v>0</v>
      </c>
      <c r="U624" s="19">
        <v>0</v>
      </c>
      <c r="V624" s="19">
        <v>0</v>
      </c>
      <c r="W624" s="19">
        <v>0</v>
      </c>
      <c r="X624" s="20">
        <f t="shared" ref="X624:X640" si="130">R624/K624</f>
        <v>0.50639121504298001</v>
      </c>
      <c r="Y624" s="20">
        <f t="shared" si="127"/>
        <v>0.50639121504298001</v>
      </c>
      <c r="Z624" s="20">
        <f t="shared" si="128"/>
        <v>0.49360878495701999</v>
      </c>
      <c r="AA624" s="21">
        <f t="shared" si="129"/>
        <v>1</v>
      </c>
    </row>
    <row r="625" spans="1:27" ht="105" outlineLevel="2" x14ac:dyDescent="0.25">
      <c r="A625" s="15" t="s">
        <v>347</v>
      </c>
      <c r="B625" s="16" t="s">
        <v>32</v>
      </c>
      <c r="C625" s="16" t="s">
        <v>135</v>
      </c>
      <c r="D625" s="16" t="s">
        <v>136</v>
      </c>
      <c r="E625" s="16" t="s">
        <v>354</v>
      </c>
      <c r="F625" s="16" t="s">
        <v>35</v>
      </c>
      <c r="G625" s="16">
        <v>1310</v>
      </c>
      <c r="H625" s="16">
        <v>3460</v>
      </c>
      <c r="I625" s="17" t="s">
        <v>355</v>
      </c>
      <c r="J625" s="18">
        <v>23560305387</v>
      </c>
      <c r="K625" s="19">
        <v>23560305387</v>
      </c>
      <c r="L625" s="19">
        <v>0</v>
      </c>
      <c r="M625" s="19">
        <v>0</v>
      </c>
      <c r="N625" s="19">
        <v>23560305387</v>
      </c>
      <c r="O625" s="19">
        <v>0</v>
      </c>
      <c r="P625" s="19">
        <v>5557809861</v>
      </c>
      <c r="Q625" s="19">
        <v>0</v>
      </c>
      <c r="R625" s="19">
        <v>0</v>
      </c>
      <c r="S625" s="19">
        <v>0</v>
      </c>
      <c r="T625" s="19">
        <v>0</v>
      </c>
      <c r="U625" s="19">
        <v>18002495526</v>
      </c>
      <c r="V625" s="19">
        <v>0</v>
      </c>
      <c r="W625" s="19">
        <v>18002495526</v>
      </c>
      <c r="X625" s="20">
        <f t="shared" si="130"/>
        <v>0</v>
      </c>
      <c r="Y625" s="20">
        <f t="shared" si="127"/>
        <v>0</v>
      </c>
      <c r="Z625" s="20">
        <f t="shared" si="128"/>
        <v>0.23589719104688106</v>
      </c>
      <c r="AA625" s="21">
        <f t="shared" si="129"/>
        <v>0.23589719104688106</v>
      </c>
    </row>
    <row r="626" spans="1:27" ht="135" outlineLevel="2" x14ac:dyDescent="0.25">
      <c r="A626" s="15" t="s">
        <v>347</v>
      </c>
      <c r="B626" s="16" t="s">
        <v>32</v>
      </c>
      <c r="C626" s="16" t="s">
        <v>135</v>
      </c>
      <c r="D626" s="16" t="s">
        <v>136</v>
      </c>
      <c r="E626" s="16" t="s">
        <v>356</v>
      </c>
      <c r="F626" s="16" t="s">
        <v>35</v>
      </c>
      <c r="G626" s="16">
        <v>1310</v>
      </c>
      <c r="H626" s="16">
        <v>3460</v>
      </c>
      <c r="I626" s="17" t="s">
        <v>357</v>
      </c>
      <c r="J626" s="18">
        <v>10097273736</v>
      </c>
      <c r="K626" s="19">
        <v>10097273736</v>
      </c>
      <c r="L626" s="19">
        <v>0</v>
      </c>
      <c r="M626" s="19">
        <v>0</v>
      </c>
      <c r="N626" s="19">
        <v>10097273736</v>
      </c>
      <c r="O626" s="19">
        <v>0</v>
      </c>
      <c r="P626" s="19">
        <v>2635891383.23</v>
      </c>
      <c r="Q626" s="19">
        <v>0</v>
      </c>
      <c r="R626" s="19">
        <v>3754198616.77</v>
      </c>
      <c r="S626" s="19">
        <v>3754198616.77</v>
      </c>
      <c r="T626" s="19">
        <v>0</v>
      </c>
      <c r="U626" s="19">
        <v>3707183736</v>
      </c>
      <c r="V626" s="19">
        <v>0</v>
      </c>
      <c r="W626" s="19">
        <v>3707183736.0000005</v>
      </c>
      <c r="X626" s="20">
        <f t="shared" si="130"/>
        <v>0.37180319311192733</v>
      </c>
      <c r="Y626" s="20">
        <f t="shared" si="127"/>
        <v>0.37180319311192733</v>
      </c>
      <c r="Z626" s="20">
        <f t="shared" si="128"/>
        <v>0.26104980929973276</v>
      </c>
      <c r="AA626" s="21">
        <f t="shared" si="129"/>
        <v>0.63285300241166009</v>
      </c>
    </row>
    <row r="627" spans="1:27" ht="105" outlineLevel="2" x14ac:dyDescent="0.25">
      <c r="A627" s="15" t="s">
        <v>347</v>
      </c>
      <c r="B627" s="16" t="s">
        <v>32</v>
      </c>
      <c r="C627" s="16" t="s">
        <v>135</v>
      </c>
      <c r="D627" s="16" t="s">
        <v>136</v>
      </c>
      <c r="E627" s="16" t="s">
        <v>358</v>
      </c>
      <c r="F627" s="16" t="s">
        <v>35</v>
      </c>
      <c r="G627" s="16">
        <v>1310</v>
      </c>
      <c r="H627" s="16">
        <v>3460</v>
      </c>
      <c r="I627" s="17" t="s">
        <v>359</v>
      </c>
      <c r="J627" s="18">
        <v>49181422115</v>
      </c>
      <c r="K627" s="19">
        <v>49181422115</v>
      </c>
      <c r="L627" s="19">
        <v>0</v>
      </c>
      <c r="M627" s="19">
        <v>0</v>
      </c>
      <c r="N627" s="19">
        <v>49181422115</v>
      </c>
      <c r="O627" s="19">
        <v>0</v>
      </c>
      <c r="P627" s="19">
        <v>0</v>
      </c>
      <c r="Q627" s="19">
        <v>0</v>
      </c>
      <c r="R627" s="19">
        <v>0</v>
      </c>
      <c r="S627" s="19">
        <v>0</v>
      </c>
      <c r="T627" s="19">
        <v>0</v>
      </c>
      <c r="U627" s="19">
        <v>49181422115</v>
      </c>
      <c r="V627" s="19">
        <v>0</v>
      </c>
      <c r="W627" s="19">
        <v>49181422115</v>
      </c>
      <c r="X627" s="20">
        <f t="shared" si="130"/>
        <v>0</v>
      </c>
      <c r="Y627" s="20">
        <f t="shared" si="127"/>
        <v>0</v>
      </c>
      <c r="Z627" s="20">
        <f t="shared" si="128"/>
        <v>0</v>
      </c>
      <c r="AA627" s="21">
        <f t="shared" si="129"/>
        <v>0</v>
      </c>
    </row>
    <row r="628" spans="1:27" ht="90" outlineLevel="2" x14ac:dyDescent="0.25">
      <c r="A628" s="15" t="s">
        <v>347</v>
      </c>
      <c r="B628" s="16" t="s">
        <v>32</v>
      </c>
      <c r="C628" s="16" t="s">
        <v>135</v>
      </c>
      <c r="D628" s="16" t="s">
        <v>136</v>
      </c>
      <c r="E628" s="16" t="s">
        <v>360</v>
      </c>
      <c r="F628" s="16" t="s">
        <v>35</v>
      </c>
      <c r="G628" s="16">
        <v>1310</v>
      </c>
      <c r="H628" s="16">
        <v>3460</v>
      </c>
      <c r="I628" s="17" t="s">
        <v>361</v>
      </c>
      <c r="J628" s="18">
        <v>300000000</v>
      </c>
      <c r="K628" s="19">
        <v>300000000</v>
      </c>
      <c r="L628" s="19">
        <v>0</v>
      </c>
      <c r="M628" s="19">
        <v>0</v>
      </c>
      <c r="N628" s="19">
        <v>300000000</v>
      </c>
      <c r="O628" s="19">
        <v>0</v>
      </c>
      <c r="P628" s="19">
        <v>75000000</v>
      </c>
      <c r="Q628" s="19">
        <v>0</v>
      </c>
      <c r="R628" s="19">
        <v>0</v>
      </c>
      <c r="S628" s="19">
        <v>0</v>
      </c>
      <c r="T628" s="19">
        <v>0</v>
      </c>
      <c r="U628" s="19">
        <v>225000000</v>
      </c>
      <c r="V628" s="19">
        <v>0</v>
      </c>
      <c r="W628" s="19">
        <v>225000000</v>
      </c>
      <c r="X628" s="20">
        <f t="shared" si="130"/>
        <v>0</v>
      </c>
      <c r="Y628" s="20">
        <f t="shared" si="127"/>
        <v>0</v>
      </c>
      <c r="Z628" s="20">
        <f t="shared" si="128"/>
        <v>0.25</v>
      </c>
      <c r="AA628" s="21">
        <f t="shared" si="129"/>
        <v>0.25</v>
      </c>
    </row>
    <row r="629" spans="1:27" ht="135" outlineLevel="2" x14ac:dyDescent="0.25">
      <c r="A629" s="15" t="s">
        <v>347</v>
      </c>
      <c r="B629" s="16" t="s">
        <v>32</v>
      </c>
      <c r="C629" s="16" t="s">
        <v>135</v>
      </c>
      <c r="D629" s="16" t="s">
        <v>136</v>
      </c>
      <c r="E629" s="16" t="s">
        <v>362</v>
      </c>
      <c r="F629" s="16" t="s">
        <v>35</v>
      </c>
      <c r="G629" s="16">
        <v>1310</v>
      </c>
      <c r="H629" s="16">
        <v>3460</v>
      </c>
      <c r="I629" s="17" t="s">
        <v>363</v>
      </c>
      <c r="J629" s="18">
        <v>10902726264</v>
      </c>
      <c r="K629" s="19">
        <v>10902726264</v>
      </c>
      <c r="L629" s="19">
        <v>0</v>
      </c>
      <c r="M629" s="19">
        <v>0</v>
      </c>
      <c r="N629" s="19">
        <v>10902726264</v>
      </c>
      <c r="O629" s="19">
        <v>0</v>
      </c>
      <c r="P629" s="19">
        <v>0</v>
      </c>
      <c r="Q629" s="19">
        <v>0</v>
      </c>
      <c r="R629" s="19">
        <v>0</v>
      </c>
      <c r="S629" s="19">
        <v>0</v>
      </c>
      <c r="T629" s="19">
        <v>0</v>
      </c>
      <c r="U629" s="19">
        <v>10902726264</v>
      </c>
      <c r="V629" s="19">
        <v>0</v>
      </c>
      <c r="W629" s="19">
        <v>10902726264</v>
      </c>
      <c r="X629" s="20">
        <f t="shared" si="130"/>
        <v>0</v>
      </c>
      <c r="Y629" s="20">
        <f t="shared" si="127"/>
        <v>0</v>
      </c>
      <c r="Z629" s="20">
        <f t="shared" si="128"/>
        <v>0</v>
      </c>
      <c r="AA629" s="21">
        <f t="shared" si="129"/>
        <v>0</v>
      </c>
    </row>
    <row r="630" spans="1:27" ht="135" outlineLevel="2" x14ac:dyDescent="0.25">
      <c r="A630" s="15" t="s">
        <v>347</v>
      </c>
      <c r="B630" s="16" t="s">
        <v>32</v>
      </c>
      <c r="C630" s="16" t="s">
        <v>135</v>
      </c>
      <c r="D630" s="16" t="s">
        <v>136</v>
      </c>
      <c r="E630" s="16" t="s">
        <v>364</v>
      </c>
      <c r="F630" s="16" t="s">
        <v>35</v>
      </c>
      <c r="G630" s="16">
        <v>1310</v>
      </c>
      <c r="H630" s="16">
        <v>3460</v>
      </c>
      <c r="I630" s="17" t="s">
        <v>365</v>
      </c>
      <c r="J630" s="18">
        <v>30370172000</v>
      </c>
      <c r="K630" s="19">
        <v>30370172000</v>
      </c>
      <c r="L630" s="19">
        <v>0</v>
      </c>
      <c r="M630" s="19">
        <v>0</v>
      </c>
      <c r="N630" s="19">
        <v>30370172000</v>
      </c>
      <c r="O630" s="19">
        <v>0</v>
      </c>
      <c r="P630" s="19">
        <v>502350799</v>
      </c>
      <c r="Q630" s="19">
        <v>0</v>
      </c>
      <c r="R630" s="19">
        <v>5521849456</v>
      </c>
      <c r="S630" s="19">
        <v>5521849456</v>
      </c>
      <c r="T630" s="19">
        <v>0</v>
      </c>
      <c r="U630" s="19">
        <v>24345971745</v>
      </c>
      <c r="V630" s="19">
        <v>0</v>
      </c>
      <c r="W630" s="19">
        <v>24345971745</v>
      </c>
      <c r="X630" s="20">
        <f t="shared" si="130"/>
        <v>0.18181818186607571</v>
      </c>
      <c r="Y630" s="20">
        <f t="shared" si="127"/>
        <v>0.18181818186607571</v>
      </c>
      <c r="Z630" s="20">
        <f t="shared" si="128"/>
        <v>1.6540927031957541E-2</v>
      </c>
      <c r="AA630" s="21">
        <f t="shared" si="129"/>
        <v>0.19835910889803324</v>
      </c>
    </row>
    <row r="631" spans="1:27" ht="135" outlineLevel="2" x14ac:dyDescent="0.25">
      <c r="A631" s="15" t="s">
        <v>347</v>
      </c>
      <c r="B631" s="16" t="s">
        <v>32</v>
      </c>
      <c r="C631" s="16" t="s">
        <v>135</v>
      </c>
      <c r="D631" s="16" t="s">
        <v>136</v>
      </c>
      <c r="E631" s="16" t="s">
        <v>176</v>
      </c>
      <c r="F631" s="16" t="s">
        <v>35</v>
      </c>
      <c r="G631" s="16">
        <v>1310</v>
      </c>
      <c r="H631" s="16">
        <v>3460</v>
      </c>
      <c r="I631" s="17" t="s">
        <v>366</v>
      </c>
      <c r="J631" s="18">
        <v>1600000000</v>
      </c>
      <c r="K631" s="19">
        <v>1600000000</v>
      </c>
      <c r="L631" s="19">
        <v>0</v>
      </c>
      <c r="M631" s="19">
        <v>0</v>
      </c>
      <c r="N631" s="19">
        <v>1600000000</v>
      </c>
      <c r="O631" s="19">
        <v>0</v>
      </c>
      <c r="P631" s="19">
        <v>100000000</v>
      </c>
      <c r="Q631" s="19">
        <v>0</v>
      </c>
      <c r="R631" s="19">
        <v>400000000</v>
      </c>
      <c r="S631" s="19">
        <v>400000000</v>
      </c>
      <c r="T631" s="19">
        <v>0</v>
      </c>
      <c r="U631" s="19">
        <v>1100000000</v>
      </c>
      <c r="V631" s="19">
        <v>0</v>
      </c>
      <c r="W631" s="19">
        <v>1100000000</v>
      </c>
      <c r="X631" s="20">
        <f t="shared" si="130"/>
        <v>0.25</v>
      </c>
      <c r="Y631" s="20">
        <f t="shared" si="127"/>
        <v>0.25</v>
      </c>
      <c r="Z631" s="20">
        <f t="shared" si="128"/>
        <v>6.25E-2</v>
      </c>
      <c r="AA631" s="21">
        <f t="shared" si="129"/>
        <v>0.3125</v>
      </c>
    </row>
    <row r="632" spans="1:27" ht="135" outlineLevel="2" x14ac:dyDescent="0.25">
      <c r="A632" s="15" t="s">
        <v>347</v>
      </c>
      <c r="B632" s="16" t="s">
        <v>32</v>
      </c>
      <c r="C632" s="16" t="s">
        <v>135</v>
      </c>
      <c r="D632" s="16" t="s">
        <v>136</v>
      </c>
      <c r="E632" s="16" t="s">
        <v>367</v>
      </c>
      <c r="F632" s="16" t="s">
        <v>35</v>
      </c>
      <c r="G632" s="16">
        <v>1310</v>
      </c>
      <c r="H632" s="16">
        <v>3460</v>
      </c>
      <c r="I632" s="17" t="s">
        <v>368</v>
      </c>
      <c r="J632" s="18">
        <v>150000000</v>
      </c>
      <c r="K632" s="19">
        <v>150000000</v>
      </c>
      <c r="L632" s="19">
        <v>0</v>
      </c>
      <c r="M632" s="19">
        <v>0</v>
      </c>
      <c r="N632" s="19">
        <v>150000000</v>
      </c>
      <c r="O632" s="19">
        <v>0</v>
      </c>
      <c r="P632" s="19">
        <v>37500000</v>
      </c>
      <c r="Q632" s="19">
        <v>0</v>
      </c>
      <c r="R632" s="19">
        <v>0</v>
      </c>
      <c r="S632" s="19">
        <v>0</v>
      </c>
      <c r="T632" s="19">
        <v>0</v>
      </c>
      <c r="U632" s="19">
        <v>112500000</v>
      </c>
      <c r="V632" s="19">
        <v>0</v>
      </c>
      <c r="W632" s="19">
        <v>112500000</v>
      </c>
      <c r="X632" s="20">
        <f t="shared" si="130"/>
        <v>0</v>
      </c>
      <c r="Y632" s="20">
        <f t="shared" si="127"/>
        <v>0</v>
      </c>
      <c r="Z632" s="20">
        <f t="shared" si="128"/>
        <v>0.25</v>
      </c>
      <c r="AA632" s="21">
        <f t="shared" si="129"/>
        <v>0.25</v>
      </c>
    </row>
    <row r="633" spans="1:27" ht="90" outlineLevel="2" x14ac:dyDescent="0.25">
      <c r="A633" s="15" t="s">
        <v>347</v>
      </c>
      <c r="B633" s="16" t="s">
        <v>32</v>
      </c>
      <c r="C633" s="16" t="s">
        <v>135</v>
      </c>
      <c r="D633" s="16" t="s">
        <v>136</v>
      </c>
      <c r="E633" s="16" t="s">
        <v>178</v>
      </c>
      <c r="F633" s="16" t="s">
        <v>35</v>
      </c>
      <c r="G633" s="16">
        <v>1310</v>
      </c>
      <c r="H633" s="16">
        <v>3460</v>
      </c>
      <c r="I633" s="17" t="s">
        <v>369</v>
      </c>
      <c r="J633" s="18">
        <v>15000000</v>
      </c>
      <c r="K633" s="19">
        <v>15000000</v>
      </c>
      <c r="L633" s="19">
        <v>0</v>
      </c>
      <c r="M633" s="19">
        <v>0</v>
      </c>
      <c r="N633" s="19">
        <v>15000000</v>
      </c>
      <c r="O633" s="19">
        <v>0</v>
      </c>
      <c r="P633" s="19">
        <v>0</v>
      </c>
      <c r="Q633" s="19">
        <v>0</v>
      </c>
      <c r="R633" s="19">
        <v>0</v>
      </c>
      <c r="S633" s="19">
        <v>0</v>
      </c>
      <c r="T633" s="19">
        <v>0</v>
      </c>
      <c r="U633" s="19">
        <v>15000000</v>
      </c>
      <c r="V633" s="19">
        <v>0</v>
      </c>
      <c r="W633" s="19">
        <v>15000000</v>
      </c>
      <c r="X633" s="20">
        <f t="shared" si="130"/>
        <v>0</v>
      </c>
      <c r="Y633" s="20">
        <f t="shared" si="127"/>
        <v>0</v>
      </c>
      <c r="Z633" s="20">
        <f t="shared" si="128"/>
        <v>0</v>
      </c>
      <c r="AA633" s="21">
        <f t="shared" si="129"/>
        <v>0</v>
      </c>
    </row>
    <row r="634" spans="1:27" ht="315" outlineLevel="2" x14ac:dyDescent="0.25">
      <c r="A634" s="15" t="s">
        <v>347</v>
      </c>
      <c r="B634" s="16" t="s">
        <v>32</v>
      </c>
      <c r="C634" s="16" t="s">
        <v>135</v>
      </c>
      <c r="D634" s="16" t="s">
        <v>136</v>
      </c>
      <c r="E634" s="16" t="s">
        <v>180</v>
      </c>
      <c r="F634" s="16" t="s">
        <v>35</v>
      </c>
      <c r="G634" s="16">
        <v>1310</v>
      </c>
      <c r="H634" s="16">
        <v>3460</v>
      </c>
      <c r="I634" s="17" t="s">
        <v>370</v>
      </c>
      <c r="J634" s="18">
        <v>1617495395</v>
      </c>
      <c r="K634" s="19">
        <v>1617495395</v>
      </c>
      <c r="L634" s="19">
        <v>0</v>
      </c>
      <c r="M634" s="19">
        <v>0</v>
      </c>
      <c r="N634" s="19">
        <v>1617495395</v>
      </c>
      <c r="O634" s="19">
        <v>0</v>
      </c>
      <c r="P634" s="19">
        <v>134791283</v>
      </c>
      <c r="Q634" s="19">
        <v>0</v>
      </c>
      <c r="R634" s="19">
        <v>269582566</v>
      </c>
      <c r="S634" s="19">
        <v>269582566</v>
      </c>
      <c r="T634" s="19">
        <v>0</v>
      </c>
      <c r="U634" s="19">
        <v>1213121546</v>
      </c>
      <c r="V634" s="19">
        <v>0</v>
      </c>
      <c r="W634" s="19">
        <v>1213121546</v>
      </c>
      <c r="X634" s="20">
        <f t="shared" si="130"/>
        <v>0.16666666676970662</v>
      </c>
      <c r="Y634" s="20">
        <f t="shared" si="127"/>
        <v>0.16666666676970662</v>
      </c>
      <c r="Z634" s="20">
        <f t="shared" si="128"/>
        <v>8.3333333384853311E-2</v>
      </c>
      <c r="AA634" s="21">
        <f t="shared" si="129"/>
        <v>0.25000000015455992</v>
      </c>
    </row>
    <row r="635" spans="1:27" ht="120" outlineLevel="2" x14ac:dyDescent="0.25">
      <c r="A635" s="15" t="s">
        <v>377</v>
      </c>
      <c r="B635" s="16" t="s">
        <v>271</v>
      </c>
      <c r="C635" s="16" t="s">
        <v>135</v>
      </c>
      <c r="D635" s="16" t="s">
        <v>136</v>
      </c>
      <c r="E635" s="16" t="s">
        <v>54</v>
      </c>
      <c r="F635" s="16" t="s">
        <v>35</v>
      </c>
      <c r="G635" s="16">
        <v>1310</v>
      </c>
      <c r="H635" s="16">
        <v>3410</v>
      </c>
      <c r="I635" s="17" t="s">
        <v>137</v>
      </c>
      <c r="J635" s="18">
        <v>907392103</v>
      </c>
      <c r="K635" s="19">
        <v>907392103</v>
      </c>
      <c r="L635" s="19">
        <v>0</v>
      </c>
      <c r="M635" s="19">
        <v>0</v>
      </c>
      <c r="N635" s="19">
        <v>907392103</v>
      </c>
      <c r="O635" s="19">
        <v>0</v>
      </c>
      <c r="P635" s="19">
        <v>760533456.88</v>
      </c>
      <c r="Q635" s="19">
        <v>0</v>
      </c>
      <c r="R635" s="19">
        <v>146858646.12</v>
      </c>
      <c r="S635" s="19">
        <v>146858646.12</v>
      </c>
      <c r="T635" s="19">
        <v>0</v>
      </c>
      <c r="U635" s="19">
        <v>0</v>
      </c>
      <c r="V635" s="19">
        <v>0</v>
      </c>
      <c r="W635" s="19">
        <v>0</v>
      </c>
      <c r="X635" s="20">
        <f t="shared" si="130"/>
        <v>0.16184695197859794</v>
      </c>
      <c r="Y635" s="20">
        <f t="shared" si="127"/>
        <v>0.16184695197859794</v>
      </c>
      <c r="Z635" s="20">
        <f t="shared" si="128"/>
        <v>0.838153048021402</v>
      </c>
      <c r="AA635" s="21">
        <f t="shared" si="129"/>
        <v>1</v>
      </c>
    </row>
    <row r="636" spans="1:27" ht="120" outlineLevel="2" x14ac:dyDescent="0.25">
      <c r="A636" s="15" t="s">
        <v>377</v>
      </c>
      <c r="B636" s="16" t="s">
        <v>271</v>
      </c>
      <c r="C636" s="16" t="s">
        <v>135</v>
      </c>
      <c r="D636" s="16" t="s">
        <v>136</v>
      </c>
      <c r="E636" s="16" t="s">
        <v>138</v>
      </c>
      <c r="F636" s="16" t="s">
        <v>35</v>
      </c>
      <c r="G636" s="16">
        <v>1310</v>
      </c>
      <c r="H636" s="16">
        <v>3410</v>
      </c>
      <c r="I636" s="17" t="s">
        <v>139</v>
      </c>
      <c r="J636" s="18">
        <v>1429345021</v>
      </c>
      <c r="K636" s="19">
        <v>1429345021</v>
      </c>
      <c r="L636" s="19">
        <v>0</v>
      </c>
      <c r="M636" s="19">
        <v>0</v>
      </c>
      <c r="N636" s="19">
        <v>1429345021</v>
      </c>
      <c r="O636" s="19">
        <v>0</v>
      </c>
      <c r="P636" s="19">
        <v>1130499019.3599999</v>
      </c>
      <c r="Q636" s="19">
        <v>0</v>
      </c>
      <c r="R636" s="19">
        <v>298846001.63999999</v>
      </c>
      <c r="S636" s="19">
        <v>298846001.63999999</v>
      </c>
      <c r="T636" s="19">
        <v>0</v>
      </c>
      <c r="U636" s="19">
        <v>0</v>
      </c>
      <c r="V636" s="19">
        <v>0</v>
      </c>
      <c r="W636" s="19">
        <v>1.1920928955078125E-7</v>
      </c>
      <c r="X636" s="20">
        <f t="shared" si="130"/>
        <v>0.20907898180589107</v>
      </c>
      <c r="Y636" s="20">
        <f t="shared" si="127"/>
        <v>0.20907898180589107</v>
      </c>
      <c r="Z636" s="20">
        <f t="shared" si="128"/>
        <v>0.79092101819410887</v>
      </c>
      <c r="AA636" s="21">
        <f t="shared" si="129"/>
        <v>1</v>
      </c>
    </row>
    <row r="637" spans="1:27" ht="180" outlineLevel="2" x14ac:dyDescent="0.25">
      <c r="A637" s="15" t="s">
        <v>377</v>
      </c>
      <c r="B637" s="16" t="s">
        <v>271</v>
      </c>
      <c r="C637" s="16" t="s">
        <v>135</v>
      </c>
      <c r="D637" s="16" t="s">
        <v>136</v>
      </c>
      <c r="E637" s="16" t="s">
        <v>280</v>
      </c>
      <c r="F637" s="16" t="s">
        <v>35</v>
      </c>
      <c r="G637" s="16">
        <v>1310</v>
      </c>
      <c r="H637" s="16">
        <v>3410</v>
      </c>
      <c r="I637" s="17" t="s">
        <v>384</v>
      </c>
      <c r="J637" s="18">
        <v>24598991570</v>
      </c>
      <c r="K637" s="19">
        <v>24598991570</v>
      </c>
      <c r="L637" s="19">
        <v>0</v>
      </c>
      <c r="M637" s="19">
        <v>0</v>
      </c>
      <c r="N637" s="19">
        <v>24598991570</v>
      </c>
      <c r="O637" s="19">
        <v>0</v>
      </c>
      <c r="P637" s="19">
        <v>2331742478.2399998</v>
      </c>
      <c r="Q637" s="19">
        <v>0</v>
      </c>
      <c r="R637" s="19">
        <v>3616460832.7600002</v>
      </c>
      <c r="S637" s="19">
        <v>3616460832.7600002</v>
      </c>
      <c r="T637" s="19">
        <v>0</v>
      </c>
      <c r="U637" s="19">
        <v>18650788259</v>
      </c>
      <c r="V637" s="19">
        <v>0</v>
      </c>
      <c r="W637" s="19">
        <v>18650788259</v>
      </c>
      <c r="X637" s="20">
        <f t="shared" si="130"/>
        <v>0.14701662962356957</v>
      </c>
      <c r="Y637" s="20">
        <f t="shared" si="127"/>
        <v>0.14701662962356957</v>
      </c>
      <c r="Z637" s="20">
        <f t="shared" si="128"/>
        <v>9.4790165344977181E-2</v>
      </c>
      <c r="AA637" s="21">
        <f t="shared" si="129"/>
        <v>0.24180679496854673</v>
      </c>
    </row>
    <row r="638" spans="1:27" ht="75" outlineLevel="2" x14ac:dyDescent="0.25">
      <c r="A638" s="15" t="s">
        <v>377</v>
      </c>
      <c r="B638" s="16" t="s">
        <v>271</v>
      </c>
      <c r="C638" s="16" t="s">
        <v>135</v>
      </c>
      <c r="D638" s="16" t="s">
        <v>136</v>
      </c>
      <c r="E638" s="16" t="s">
        <v>140</v>
      </c>
      <c r="F638" s="16" t="s">
        <v>35</v>
      </c>
      <c r="G638" s="16">
        <v>1310</v>
      </c>
      <c r="H638" s="16">
        <v>3410</v>
      </c>
      <c r="I638" s="17" t="s">
        <v>385</v>
      </c>
      <c r="J638" s="18">
        <v>8061053498</v>
      </c>
      <c r="K638" s="19">
        <v>8061053498</v>
      </c>
      <c r="L638" s="19"/>
      <c r="M638" s="19">
        <v>-494048</v>
      </c>
      <c r="N638" s="19">
        <v>8060559450</v>
      </c>
      <c r="O638" s="19">
        <v>0</v>
      </c>
      <c r="P638" s="19">
        <v>19761.47</v>
      </c>
      <c r="Q638" s="19">
        <v>0</v>
      </c>
      <c r="R638" s="19">
        <v>1014927054.84</v>
      </c>
      <c r="S638" s="19">
        <v>490175877.81999999</v>
      </c>
      <c r="T638" s="19">
        <v>7045612633.6899996</v>
      </c>
      <c r="U638" s="19">
        <v>7046106681.6899996</v>
      </c>
      <c r="V638" s="19">
        <v>0</v>
      </c>
      <c r="W638" s="19">
        <v>7045612633.6899996</v>
      </c>
      <c r="X638" s="20">
        <f t="shared" si="130"/>
        <v>0.12590501416369584</v>
      </c>
      <c r="Y638" s="20">
        <f t="shared" si="127"/>
        <v>0.12591273113679474</v>
      </c>
      <c r="Z638" s="20">
        <f t="shared" si="128"/>
        <v>2.451625116417943E-6</v>
      </c>
      <c r="AA638" s="21">
        <f t="shared" si="129"/>
        <v>0.12591518276191116</v>
      </c>
    </row>
    <row r="639" spans="1:27" ht="195" outlineLevel="2" x14ac:dyDescent="0.25">
      <c r="A639" s="15" t="s">
        <v>377</v>
      </c>
      <c r="B639" s="16" t="s">
        <v>271</v>
      </c>
      <c r="C639" s="16" t="s">
        <v>135</v>
      </c>
      <c r="D639" s="16" t="s">
        <v>136</v>
      </c>
      <c r="E639" s="16" t="s">
        <v>386</v>
      </c>
      <c r="F639" s="16" t="s">
        <v>35</v>
      </c>
      <c r="G639" s="16">
        <v>1310</v>
      </c>
      <c r="H639" s="16">
        <v>3410</v>
      </c>
      <c r="I639" s="17" t="s">
        <v>387</v>
      </c>
      <c r="J639" s="18">
        <v>50304573</v>
      </c>
      <c r="K639" s="19">
        <v>50304573</v>
      </c>
      <c r="L639" s="19">
        <v>0</v>
      </c>
      <c r="M639" s="19">
        <v>0</v>
      </c>
      <c r="N639" s="19">
        <v>50304573</v>
      </c>
      <c r="O639" s="19">
        <v>0</v>
      </c>
      <c r="P639" s="19">
        <v>37728429</v>
      </c>
      <c r="Q639" s="19">
        <v>0</v>
      </c>
      <c r="R639" s="19">
        <v>0</v>
      </c>
      <c r="S639" s="19">
        <v>0</v>
      </c>
      <c r="T639" s="19">
        <v>0</v>
      </c>
      <c r="U639" s="19">
        <v>12576144</v>
      </c>
      <c r="V639" s="19">
        <v>0</v>
      </c>
      <c r="W639" s="19">
        <v>12576144</v>
      </c>
      <c r="X639" s="20">
        <f t="shared" si="130"/>
        <v>0</v>
      </c>
      <c r="Y639" s="20">
        <f t="shared" si="127"/>
        <v>0</v>
      </c>
      <c r="Z639" s="20">
        <f t="shared" si="128"/>
        <v>0.74999998509081867</v>
      </c>
      <c r="AA639" s="21">
        <f t="shared" si="129"/>
        <v>0.74999998509081867</v>
      </c>
    </row>
    <row r="640" spans="1:27" ht="210" outlineLevel="2" x14ac:dyDescent="0.25">
      <c r="A640" s="15" t="s">
        <v>377</v>
      </c>
      <c r="B640" s="16" t="s">
        <v>271</v>
      </c>
      <c r="C640" s="16" t="s">
        <v>135</v>
      </c>
      <c r="D640" s="16" t="s">
        <v>136</v>
      </c>
      <c r="E640" s="16" t="s">
        <v>388</v>
      </c>
      <c r="F640" s="16" t="s">
        <v>35</v>
      </c>
      <c r="G640" s="16">
        <v>1310</v>
      </c>
      <c r="H640" s="16">
        <v>3410</v>
      </c>
      <c r="I640" s="17" t="s">
        <v>389</v>
      </c>
      <c r="J640" s="18">
        <v>262414854</v>
      </c>
      <c r="K640" s="19">
        <v>262414854</v>
      </c>
      <c r="L640" s="19">
        <v>0</v>
      </c>
      <c r="M640" s="19">
        <v>0</v>
      </c>
      <c r="N640" s="19">
        <v>262414854</v>
      </c>
      <c r="O640" s="19">
        <v>0</v>
      </c>
      <c r="P640" s="19">
        <v>0</v>
      </c>
      <c r="Q640" s="19">
        <v>0</v>
      </c>
      <c r="R640" s="19">
        <v>0</v>
      </c>
      <c r="S640" s="19">
        <v>0</v>
      </c>
      <c r="T640" s="19">
        <v>65603714</v>
      </c>
      <c r="U640" s="19">
        <v>262414854</v>
      </c>
      <c r="V640" s="19">
        <v>0</v>
      </c>
      <c r="W640" s="19">
        <v>262414854</v>
      </c>
      <c r="X640" s="20">
        <f t="shared" si="130"/>
        <v>0</v>
      </c>
      <c r="Y640" s="20">
        <f t="shared" si="127"/>
        <v>0</v>
      </c>
      <c r="Z640" s="20">
        <f t="shared" si="128"/>
        <v>0</v>
      </c>
      <c r="AA640" s="21">
        <f t="shared" si="129"/>
        <v>0</v>
      </c>
    </row>
    <row r="641" spans="1:27" ht="240" outlineLevel="2" x14ac:dyDescent="0.25">
      <c r="A641" s="15" t="s">
        <v>377</v>
      </c>
      <c r="B641" s="16" t="s">
        <v>271</v>
      </c>
      <c r="C641" s="16" t="s">
        <v>135</v>
      </c>
      <c r="D641" s="16" t="s">
        <v>136</v>
      </c>
      <c r="E641" s="16" t="s">
        <v>146</v>
      </c>
      <c r="F641" s="16" t="s">
        <v>35</v>
      </c>
      <c r="G641" s="16">
        <v>1310</v>
      </c>
      <c r="H641" s="16">
        <v>3410</v>
      </c>
      <c r="I641" s="17" t="s">
        <v>390</v>
      </c>
      <c r="J641" s="18">
        <v>0</v>
      </c>
      <c r="K641" s="19">
        <v>0</v>
      </c>
      <c r="L641" s="19"/>
      <c r="M641" s="19">
        <v>494048</v>
      </c>
      <c r="N641" s="19">
        <v>494048</v>
      </c>
      <c r="O641" s="19">
        <v>0</v>
      </c>
      <c r="P641" s="19">
        <v>494048</v>
      </c>
      <c r="Q641" s="19">
        <v>0</v>
      </c>
      <c r="R641" s="19">
        <v>0</v>
      </c>
      <c r="S641" s="19">
        <v>0</v>
      </c>
      <c r="T641" s="19">
        <v>-494048</v>
      </c>
      <c r="U641" s="19">
        <v>-494048</v>
      </c>
      <c r="V641" s="19">
        <v>0</v>
      </c>
      <c r="W641" s="19">
        <v>0</v>
      </c>
      <c r="X641" s="20">
        <v>0</v>
      </c>
      <c r="Y641" s="20">
        <f t="shared" si="127"/>
        <v>0</v>
      </c>
      <c r="Z641" s="20">
        <f t="shared" si="128"/>
        <v>1</v>
      </c>
      <c r="AA641" s="21">
        <f t="shared" si="129"/>
        <v>1</v>
      </c>
    </row>
    <row r="642" spans="1:27" ht="120" outlineLevel="2" x14ac:dyDescent="0.25">
      <c r="A642" s="15" t="s">
        <v>377</v>
      </c>
      <c r="B642" s="16" t="s">
        <v>271</v>
      </c>
      <c r="C642" s="16" t="s">
        <v>135</v>
      </c>
      <c r="D642" s="16" t="s">
        <v>136</v>
      </c>
      <c r="E642" s="16" t="s">
        <v>391</v>
      </c>
      <c r="F642" s="16" t="s">
        <v>35</v>
      </c>
      <c r="G642" s="16">
        <v>1310</v>
      </c>
      <c r="H642" s="16">
        <v>3410</v>
      </c>
      <c r="I642" s="17" t="s">
        <v>392</v>
      </c>
      <c r="J642" s="18">
        <v>12576143</v>
      </c>
      <c r="K642" s="19">
        <v>12576143</v>
      </c>
      <c r="L642" s="19">
        <v>0</v>
      </c>
      <c r="M642" s="19">
        <v>0</v>
      </c>
      <c r="N642" s="19">
        <v>12576143</v>
      </c>
      <c r="O642" s="19">
        <v>0</v>
      </c>
      <c r="P642" s="19">
        <v>3144036</v>
      </c>
      <c r="Q642" s="19">
        <v>0</v>
      </c>
      <c r="R642" s="19">
        <v>0</v>
      </c>
      <c r="S642" s="19">
        <v>0</v>
      </c>
      <c r="T642" s="19">
        <v>0</v>
      </c>
      <c r="U642" s="19">
        <v>9432107</v>
      </c>
      <c r="V642" s="19">
        <v>0</v>
      </c>
      <c r="W642" s="19">
        <v>9432107</v>
      </c>
      <c r="X642" s="20">
        <f t="shared" ref="X642:X690" si="131">R642/K642</f>
        <v>0</v>
      </c>
      <c r="Y642" s="20">
        <f t="shared" si="127"/>
        <v>0</v>
      </c>
      <c r="Z642" s="20">
        <f t="shared" si="128"/>
        <v>0.2500000198789088</v>
      </c>
      <c r="AA642" s="21">
        <f t="shared" si="129"/>
        <v>0.2500000198789088</v>
      </c>
    </row>
    <row r="643" spans="1:27" ht="300" outlineLevel="2" x14ac:dyDescent="0.25">
      <c r="A643" s="15" t="s">
        <v>377</v>
      </c>
      <c r="B643" s="16" t="s">
        <v>271</v>
      </c>
      <c r="C643" s="16" t="s">
        <v>135</v>
      </c>
      <c r="D643" s="16" t="s">
        <v>136</v>
      </c>
      <c r="E643" s="16" t="s">
        <v>150</v>
      </c>
      <c r="F643" s="16">
        <v>665</v>
      </c>
      <c r="G643" s="16">
        <v>1310</v>
      </c>
      <c r="H643" s="16">
        <v>3410</v>
      </c>
      <c r="I643" s="17" t="s">
        <v>393</v>
      </c>
      <c r="J643" s="18">
        <v>0</v>
      </c>
      <c r="K643" s="19">
        <v>4345534781</v>
      </c>
      <c r="L643" s="19">
        <v>0</v>
      </c>
      <c r="M643" s="19">
        <v>0</v>
      </c>
      <c r="N643" s="19">
        <v>4345534781</v>
      </c>
      <c r="O643" s="19">
        <v>0</v>
      </c>
      <c r="P643" s="19">
        <v>0</v>
      </c>
      <c r="Q643" s="19">
        <v>0</v>
      </c>
      <c r="R643" s="19">
        <v>0</v>
      </c>
      <c r="S643" s="19">
        <v>0</v>
      </c>
      <c r="T643" s="19">
        <v>4345534781</v>
      </c>
      <c r="U643" s="19">
        <v>4345534781</v>
      </c>
      <c r="V643" s="19">
        <v>0</v>
      </c>
      <c r="W643" s="19">
        <v>4345534781</v>
      </c>
      <c r="X643" s="20">
        <f t="shared" si="131"/>
        <v>0</v>
      </c>
      <c r="Y643" s="20">
        <f t="shared" si="127"/>
        <v>0</v>
      </c>
      <c r="Z643" s="20">
        <f t="shared" si="128"/>
        <v>0</v>
      </c>
      <c r="AA643" s="21">
        <f t="shared" si="129"/>
        <v>0</v>
      </c>
    </row>
    <row r="644" spans="1:27" ht="120" outlineLevel="2" x14ac:dyDescent="0.25">
      <c r="A644" s="15" t="s">
        <v>377</v>
      </c>
      <c r="B644" s="16" t="s">
        <v>275</v>
      </c>
      <c r="C644" s="16" t="s">
        <v>135</v>
      </c>
      <c r="D644" s="16" t="s">
        <v>136</v>
      </c>
      <c r="E644" s="16" t="s">
        <v>54</v>
      </c>
      <c r="F644" s="16" t="s">
        <v>35</v>
      </c>
      <c r="G644" s="16">
        <v>1310</v>
      </c>
      <c r="H644" s="16">
        <v>3420</v>
      </c>
      <c r="I644" s="17" t="s">
        <v>137</v>
      </c>
      <c r="J644" s="18">
        <v>428162802</v>
      </c>
      <c r="K644" s="19">
        <v>428162802</v>
      </c>
      <c r="L644" s="19">
        <v>0</v>
      </c>
      <c r="M644" s="19">
        <v>0</v>
      </c>
      <c r="N644" s="19">
        <v>428162802</v>
      </c>
      <c r="O644" s="19">
        <v>0</v>
      </c>
      <c r="P644" s="19">
        <v>362910776.64999998</v>
      </c>
      <c r="Q644" s="19">
        <v>0</v>
      </c>
      <c r="R644" s="19">
        <v>65252025.350000001</v>
      </c>
      <c r="S644" s="19">
        <v>65252025.350000001</v>
      </c>
      <c r="T644" s="19">
        <v>0</v>
      </c>
      <c r="U644" s="19">
        <v>0</v>
      </c>
      <c r="V644" s="19">
        <v>0</v>
      </c>
      <c r="W644" s="19">
        <v>2.2351741790771484E-8</v>
      </c>
      <c r="X644" s="20">
        <f t="shared" si="131"/>
        <v>0.152400033457367</v>
      </c>
      <c r="Y644" s="20">
        <f t="shared" si="127"/>
        <v>0.152400033457367</v>
      </c>
      <c r="Z644" s="20">
        <f t="shared" si="128"/>
        <v>0.84759996654263292</v>
      </c>
      <c r="AA644" s="21">
        <f t="shared" si="129"/>
        <v>0.99999999999999989</v>
      </c>
    </row>
    <row r="645" spans="1:27" ht="120" outlineLevel="2" x14ac:dyDescent="0.25">
      <c r="A645" s="15" t="s">
        <v>377</v>
      </c>
      <c r="B645" s="16" t="s">
        <v>275</v>
      </c>
      <c r="C645" s="16" t="s">
        <v>135</v>
      </c>
      <c r="D645" s="16" t="s">
        <v>136</v>
      </c>
      <c r="E645" s="16" t="s">
        <v>138</v>
      </c>
      <c r="F645" s="16" t="s">
        <v>35</v>
      </c>
      <c r="G645" s="16">
        <v>1310</v>
      </c>
      <c r="H645" s="16">
        <v>3420</v>
      </c>
      <c r="I645" s="17" t="s">
        <v>139</v>
      </c>
      <c r="J645" s="18">
        <v>681707421</v>
      </c>
      <c r="K645" s="19">
        <v>681707421</v>
      </c>
      <c r="L645" s="19">
        <v>0</v>
      </c>
      <c r="M645" s="19">
        <v>0</v>
      </c>
      <c r="N645" s="19">
        <v>681707421</v>
      </c>
      <c r="O645" s="19">
        <v>0</v>
      </c>
      <c r="P645" s="19">
        <v>538598480.96000004</v>
      </c>
      <c r="Q645" s="19">
        <v>0</v>
      </c>
      <c r="R645" s="19">
        <v>143108940.03999999</v>
      </c>
      <c r="S645" s="19">
        <v>143108940.03999999</v>
      </c>
      <c r="T645" s="19">
        <v>0</v>
      </c>
      <c r="U645" s="19">
        <v>0</v>
      </c>
      <c r="V645" s="19">
        <v>0</v>
      </c>
      <c r="W645" s="19">
        <v>-2.9802322387695313E-8</v>
      </c>
      <c r="X645" s="20">
        <f t="shared" si="131"/>
        <v>0.20992721456673125</v>
      </c>
      <c r="Y645" s="20">
        <f t="shared" si="127"/>
        <v>0.20992721456673125</v>
      </c>
      <c r="Z645" s="20">
        <f t="shared" si="128"/>
        <v>0.79007278543326875</v>
      </c>
      <c r="AA645" s="21">
        <f t="shared" si="129"/>
        <v>1</v>
      </c>
    </row>
    <row r="646" spans="1:27" ht="195" outlineLevel="2" x14ac:dyDescent="0.25">
      <c r="A646" s="15" t="s">
        <v>377</v>
      </c>
      <c r="B646" s="16" t="s">
        <v>275</v>
      </c>
      <c r="C646" s="16" t="s">
        <v>135</v>
      </c>
      <c r="D646" s="16" t="s">
        <v>136</v>
      </c>
      <c r="E646" s="16" t="s">
        <v>280</v>
      </c>
      <c r="F646" s="16" t="s">
        <v>35</v>
      </c>
      <c r="G646" s="16">
        <v>1310</v>
      </c>
      <c r="H646" s="16">
        <v>3420</v>
      </c>
      <c r="I646" s="17" t="s">
        <v>403</v>
      </c>
      <c r="J646" s="18">
        <v>5036714951</v>
      </c>
      <c r="K646" s="19">
        <v>5036714951</v>
      </c>
      <c r="L646" s="19">
        <v>0</v>
      </c>
      <c r="M646" s="19">
        <v>0</v>
      </c>
      <c r="N646" s="19">
        <v>5036714951</v>
      </c>
      <c r="O646" s="19">
        <v>0</v>
      </c>
      <c r="P646" s="19">
        <v>490452574.25999999</v>
      </c>
      <c r="Q646" s="19">
        <v>0</v>
      </c>
      <c r="R646" s="19">
        <v>787993427.74000001</v>
      </c>
      <c r="S646" s="19">
        <v>787993427.74000001</v>
      </c>
      <c r="T646" s="19">
        <v>0</v>
      </c>
      <c r="U646" s="19">
        <v>3758268949</v>
      </c>
      <c r="V646" s="19">
        <v>0</v>
      </c>
      <c r="W646" s="19">
        <v>3758268949</v>
      </c>
      <c r="X646" s="20">
        <f t="shared" si="131"/>
        <v>0.15644987564435231</v>
      </c>
      <c r="Y646" s="20">
        <f t="shared" si="127"/>
        <v>0.15644987564435231</v>
      </c>
      <c r="Z646" s="20">
        <f t="shared" si="128"/>
        <v>9.7375487600826899E-2</v>
      </c>
      <c r="AA646" s="21">
        <f t="shared" si="129"/>
        <v>0.25382536324517924</v>
      </c>
    </row>
    <row r="647" spans="1:27" ht="75" outlineLevel="2" x14ac:dyDescent="0.25">
      <c r="A647" s="15" t="s">
        <v>377</v>
      </c>
      <c r="B647" s="16" t="s">
        <v>275</v>
      </c>
      <c r="C647" s="16" t="s">
        <v>135</v>
      </c>
      <c r="D647" s="16" t="s">
        <v>136</v>
      </c>
      <c r="E647" s="16" t="s">
        <v>140</v>
      </c>
      <c r="F647" s="16" t="s">
        <v>35</v>
      </c>
      <c r="G647" s="16">
        <v>1310</v>
      </c>
      <c r="H647" s="16">
        <v>3420</v>
      </c>
      <c r="I647" s="17" t="s">
        <v>141</v>
      </c>
      <c r="J647" s="18">
        <v>3752862091</v>
      </c>
      <c r="K647" s="19">
        <v>3752862091</v>
      </c>
      <c r="L647" s="19">
        <v>0</v>
      </c>
      <c r="M647" s="19">
        <v>0</v>
      </c>
      <c r="N647" s="19">
        <v>3752862091</v>
      </c>
      <c r="O647" s="19">
        <v>0</v>
      </c>
      <c r="P647" s="19">
        <v>0</v>
      </c>
      <c r="Q647" s="19">
        <v>0</v>
      </c>
      <c r="R647" s="19">
        <v>502038741.38</v>
      </c>
      <c r="S647" s="19">
        <v>246323689.86000001</v>
      </c>
      <c r="T647" s="19">
        <v>3250823349.6199999</v>
      </c>
      <c r="U647" s="19">
        <v>3250823349.6199999</v>
      </c>
      <c r="V647" s="19">
        <v>0</v>
      </c>
      <c r="W647" s="19">
        <v>3250823349.6199999</v>
      </c>
      <c r="X647" s="20">
        <f t="shared" si="131"/>
        <v>0.1337748974533261</v>
      </c>
      <c r="Y647" s="20">
        <f t="shared" si="127"/>
        <v>0.1337748974533261</v>
      </c>
      <c r="Z647" s="20">
        <f t="shared" si="128"/>
        <v>0</v>
      </c>
      <c r="AA647" s="21">
        <f t="shared" si="129"/>
        <v>0.1337748974533261</v>
      </c>
    </row>
    <row r="648" spans="1:27" ht="210" outlineLevel="2" x14ac:dyDescent="0.25">
      <c r="A648" s="15" t="s">
        <v>377</v>
      </c>
      <c r="B648" s="16" t="s">
        <v>275</v>
      </c>
      <c r="C648" s="16" t="s">
        <v>135</v>
      </c>
      <c r="D648" s="16" t="s">
        <v>136</v>
      </c>
      <c r="E648" s="16" t="s">
        <v>386</v>
      </c>
      <c r="F648" s="16" t="s">
        <v>35</v>
      </c>
      <c r="G648" s="16">
        <v>1310</v>
      </c>
      <c r="H648" s="16">
        <v>3420</v>
      </c>
      <c r="I648" s="17" t="s">
        <v>404</v>
      </c>
      <c r="J648" s="18">
        <v>33536382</v>
      </c>
      <c r="K648" s="19">
        <v>33536382</v>
      </c>
      <c r="L648" s="19">
        <v>0</v>
      </c>
      <c r="M648" s="19">
        <v>0</v>
      </c>
      <c r="N648" s="19">
        <v>33536382</v>
      </c>
      <c r="O648" s="19">
        <v>0</v>
      </c>
      <c r="P648" s="19">
        <v>14596879.640000001</v>
      </c>
      <c r="Q648" s="19">
        <v>0</v>
      </c>
      <c r="R648" s="19">
        <v>18939502.359999999</v>
      </c>
      <c r="S648" s="19">
        <v>18939502.359999999</v>
      </c>
      <c r="T648" s="19">
        <v>0</v>
      </c>
      <c r="U648" s="19">
        <v>0</v>
      </c>
      <c r="V648" s="19">
        <v>0</v>
      </c>
      <c r="W648" s="19">
        <v>0</v>
      </c>
      <c r="X648" s="20">
        <f t="shared" si="131"/>
        <v>0.56474494952973753</v>
      </c>
      <c r="Y648" s="20">
        <f t="shared" si="127"/>
        <v>0.56474494952973753</v>
      </c>
      <c r="Z648" s="20">
        <f t="shared" si="128"/>
        <v>0.43525505047026242</v>
      </c>
      <c r="AA648" s="21">
        <f t="shared" si="129"/>
        <v>1</v>
      </c>
    </row>
    <row r="649" spans="1:27" ht="75" outlineLevel="2" x14ac:dyDescent="0.25">
      <c r="A649" s="15" t="s">
        <v>377</v>
      </c>
      <c r="B649" s="16" t="s">
        <v>275</v>
      </c>
      <c r="C649" s="16" t="s">
        <v>135</v>
      </c>
      <c r="D649" s="16" t="s">
        <v>136</v>
      </c>
      <c r="E649" s="16" t="s">
        <v>388</v>
      </c>
      <c r="F649" s="16" t="s">
        <v>35</v>
      </c>
      <c r="G649" s="16">
        <v>1310</v>
      </c>
      <c r="H649" s="16">
        <v>3420</v>
      </c>
      <c r="I649" s="17" t="s">
        <v>405</v>
      </c>
      <c r="J649" s="18">
        <v>232401533</v>
      </c>
      <c r="K649" s="19">
        <v>232401533</v>
      </c>
      <c r="L649" s="19">
        <v>0</v>
      </c>
      <c r="M649" s="19">
        <v>0</v>
      </c>
      <c r="N649" s="19">
        <v>232401533</v>
      </c>
      <c r="O649" s="19">
        <v>0</v>
      </c>
      <c r="P649" s="19">
        <v>13015097</v>
      </c>
      <c r="Q649" s="19">
        <v>0</v>
      </c>
      <c r="R649" s="19">
        <v>39045291</v>
      </c>
      <c r="S649" s="19">
        <v>39045291</v>
      </c>
      <c r="T649" s="19">
        <v>14340052</v>
      </c>
      <c r="U649" s="19">
        <v>180341145</v>
      </c>
      <c r="V649" s="19">
        <v>0</v>
      </c>
      <c r="W649" s="19">
        <v>180341145</v>
      </c>
      <c r="X649" s="20">
        <f t="shared" si="131"/>
        <v>0.16800788917343329</v>
      </c>
      <c r="Y649" s="20">
        <f t="shared" si="127"/>
        <v>0.16800788917343329</v>
      </c>
      <c r="Z649" s="20">
        <f t="shared" si="128"/>
        <v>5.6002629724477761E-2</v>
      </c>
      <c r="AA649" s="21">
        <f t="shared" si="129"/>
        <v>0.22401051889791104</v>
      </c>
    </row>
    <row r="650" spans="1:27" ht="105" outlineLevel="2" x14ac:dyDescent="0.25">
      <c r="A650" s="15" t="s">
        <v>377</v>
      </c>
      <c r="B650" s="16" t="s">
        <v>275</v>
      </c>
      <c r="C650" s="16" t="s">
        <v>135</v>
      </c>
      <c r="D650" s="16" t="s">
        <v>136</v>
      </c>
      <c r="E650" s="16" t="s">
        <v>406</v>
      </c>
      <c r="F650" s="16" t="s">
        <v>35</v>
      </c>
      <c r="G650" s="16">
        <v>1310</v>
      </c>
      <c r="H650" s="16">
        <v>3420</v>
      </c>
      <c r="I650" s="17" t="s">
        <v>407</v>
      </c>
      <c r="J650" s="18">
        <v>195873212</v>
      </c>
      <c r="K650" s="19">
        <v>195873212</v>
      </c>
      <c r="L650" s="19">
        <v>0</v>
      </c>
      <c r="M650" s="19">
        <v>0</v>
      </c>
      <c r="N650" s="19">
        <v>195873212</v>
      </c>
      <c r="O650" s="19">
        <v>0</v>
      </c>
      <c r="P650" s="19">
        <v>13990944.859999999</v>
      </c>
      <c r="Q650" s="19">
        <v>0</v>
      </c>
      <c r="R650" s="19">
        <v>41972831.140000001</v>
      </c>
      <c r="S650" s="19">
        <v>41972831.140000001</v>
      </c>
      <c r="T650" s="19">
        <v>0</v>
      </c>
      <c r="U650" s="19">
        <v>139909436</v>
      </c>
      <c r="V650" s="19">
        <v>0</v>
      </c>
      <c r="W650" s="19">
        <v>139909436</v>
      </c>
      <c r="X650" s="20">
        <f t="shared" si="131"/>
        <v>0.21428571427112758</v>
      </c>
      <c r="Y650" s="20">
        <f t="shared" ref="Y650:Y682" si="132">R650/N650</f>
        <v>0.21428571427112758</v>
      </c>
      <c r="Z650" s="20">
        <f t="shared" ref="Z650:Z682" si="133">(O650+P650+Q650)/N650</f>
        <v>7.1428577277836233E-2</v>
      </c>
      <c r="AA650" s="21">
        <f t="shared" ref="AA650:AA682" si="134">Y650+Z650</f>
        <v>0.28571429154896383</v>
      </c>
    </row>
    <row r="651" spans="1:27" ht="60" outlineLevel="2" x14ac:dyDescent="0.25">
      <c r="A651" s="15" t="s">
        <v>377</v>
      </c>
      <c r="B651" s="16" t="s">
        <v>275</v>
      </c>
      <c r="C651" s="16" t="s">
        <v>135</v>
      </c>
      <c r="D651" s="16" t="s">
        <v>136</v>
      </c>
      <c r="E651" s="16" t="s">
        <v>146</v>
      </c>
      <c r="F651" s="16" t="s">
        <v>35</v>
      </c>
      <c r="G651" s="16">
        <v>1310</v>
      </c>
      <c r="H651" s="16">
        <v>3420</v>
      </c>
      <c r="I651" s="17" t="s">
        <v>408</v>
      </c>
      <c r="J651" s="18">
        <v>236179654</v>
      </c>
      <c r="K651" s="19">
        <v>236179654</v>
      </c>
      <c r="L651" s="19">
        <v>0</v>
      </c>
      <c r="M651" s="19">
        <v>0</v>
      </c>
      <c r="N651" s="19">
        <v>236179654</v>
      </c>
      <c r="O651" s="19">
        <v>0</v>
      </c>
      <c r="P651" s="19">
        <v>36037777.219999999</v>
      </c>
      <c r="Q651" s="19">
        <v>0</v>
      </c>
      <c r="R651" s="19">
        <v>31442122.780000001</v>
      </c>
      <c r="S651" s="19">
        <v>31442122.780000001</v>
      </c>
      <c r="T651" s="19">
        <v>0</v>
      </c>
      <c r="U651" s="19">
        <v>168699754</v>
      </c>
      <c r="V651" s="19">
        <v>0</v>
      </c>
      <c r="W651" s="19">
        <v>168699754</v>
      </c>
      <c r="X651" s="20">
        <f t="shared" si="131"/>
        <v>0.1331279906947446</v>
      </c>
      <c r="Y651" s="20">
        <f t="shared" si="132"/>
        <v>0.1331279906947446</v>
      </c>
      <c r="Z651" s="20">
        <f t="shared" si="133"/>
        <v>0.15258629018060971</v>
      </c>
      <c r="AA651" s="21">
        <f t="shared" si="134"/>
        <v>0.28571428087535433</v>
      </c>
    </row>
    <row r="652" spans="1:27" ht="75" outlineLevel="2" x14ac:dyDescent="0.25">
      <c r="A652" s="15" t="s">
        <v>377</v>
      </c>
      <c r="B652" s="16" t="s">
        <v>275</v>
      </c>
      <c r="C652" s="16" t="s">
        <v>135</v>
      </c>
      <c r="D652" s="16" t="s">
        <v>136</v>
      </c>
      <c r="E652" s="16" t="s">
        <v>409</v>
      </c>
      <c r="F652" s="16" t="s">
        <v>35</v>
      </c>
      <c r="G652" s="16">
        <v>1310</v>
      </c>
      <c r="H652" s="16">
        <v>3420</v>
      </c>
      <c r="I652" s="17" t="s">
        <v>410</v>
      </c>
      <c r="J652" s="18">
        <v>185386684</v>
      </c>
      <c r="K652" s="19">
        <v>185386684</v>
      </c>
      <c r="L652" s="19">
        <v>0</v>
      </c>
      <c r="M652" s="19">
        <v>0</v>
      </c>
      <c r="N652" s="19">
        <v>185386684</v>
      </c>
      <c r="O652" s="19">
        <v>0</v>
      </c>
      <c r="P652" s="19">
        <v>13241906</v>
      </c>
      <c r="Q652" s="19">
        <v>0</v>
      </c>
      <c r="R652" s="19">
        <v>39725718</v>
      </c>
      <c r="S652" s="19">
        <v>39725718</v>
      </c>
      <c r="T652" s="19">
        <v>0</v>
      </c>
      <c r="U652" s="19">
        <v>132419060</v>
      </c>
      <c r="V652" s="19">
        <v>0</v>
      </c>
      <c r="W652" s="19">
        <v>132419060</v>
      </c>
      <c r="X652" s="20">
        <f t="shared" si="131"/>
        <v>0.21428571428571427</v>
      </c>
      <c r="Y652" s="20">
        <f t="shared" si="132"/>
        <v>0.21428571428571427</v>
      </c>
      <c r="Z652" s="20">
        <f t="shared" si="133"/>
        <v>7.1428571428571425E-2</v>
      </c>
      <c r="AA652" s="21">
        <f t="shared" si="134"/>
        <v>0.2857142857142857</v>
      </c>
    </row>
    <row r="653" spans="1:27" ht="75" outlineLevel="2" x14ac:dyDescent="0.25">
      <c r="A653" s="15" t="s">
        <v>377</v>
      </c>
      <c r="B653" s="16" t="s">
        <v>275</v>
      </c>
      <c r="C653" s="16" t="s">
        <v>135</v>
      </c>
      <c r="D653" s="16" t="s">
        <v>136</v>
      </c>
      <c r="E653" s="16" t="s">
        <v>148</v>
      </c>
      <c r="F653" s="16" t="s">
        <v>35</v>
      </c>
      <c r="G653" s="16">
        <v>1310</v>
      </c>
      <c r="H653" s="16">
        <v>3420</v>
      </c>
      <c r="I653" s="17" t="s">
        <v>411</v>
      </c>
      <c r="J653" s="18">
        <v>188680926</v>
      </c>
      <c r="K653" s="19">
        <v>188680926</v>
      </c>
      <c r="L653" s="19">
        <v>0</v>
      </c>
      <c r="M653" s="19">
        <v>0</v>
      </c>
      <c r="N653" s="19">
        <v>188680926</v>
      </c>
      <c r="O653" s="19">
        <v>0</v>
      </c>
      <c r="P653" s="19">
        <v>29761425.559999999</v>
      </c>
      <c r="Q653" s="19">
        <v>0</v>
      </c>
      <c r="R653" s="19">
        <v>24147410.440000001</v>
      </c>
      <c r="S653" s="19">
        <v>24147410.440000001</v>
      </c>
      <c r="T653" s="19">
        <v>0</v>
      </c>
      <c r="U653" s="19">
        <v>134772090</v>
      </c>
      <c r="V653" s="19">
        <v>0</v>
      </c>
      <c r="W653" s="19">
        <v>134772090</v>
      </c>
      <c r="X653" s="20">
        <f t="shared" si="131"/>
        <v>0.12798013531055069</v>
      </c>
      <c r="Y653" s="20">
        <f t="shared" si="132"/>
        <v>0.12798013531055069</v>
      </c>
      <c r="Z653" s="20">
        <f t="shared" si="133"/>
        <v>0.15773415040373504</v>
      </c>
      <c r="AA653" s="21">
        <f t="shared" si="134"/>
        <v>0.2857142857142857</v>
      </c>
    </row>
    <row r="654" spans="1:27" ht="90" outlineLevel="2" x14ac:dyDescent="0.25">
      <c r="A654" s="15" t="s">
        <v>377</v>
      </c>
      <c r="B654" s="16" t="s">
        <v>275</v>
      </c>
      <c r="C654" s="16" t="s">
        <v>135</v>
      </c>
      <c r="D654" s="16" t="s">
        <v>136</v>
      </c>
      <c r="E654" s="16" t="s">
        <v>391</v>
      </c>
      <c r="F654" s="16" t="s">
        <v>35</v>
      </c>
      <c r="G654" s="16">
        <v>1310</v>
      </c>
      <c r="H654" s="16">
        <v>3420</v>
      </c>
      <c r="I654" s="17" t="s">
        <v>412</v>
      </c>
      <c r="J654" s="18">
        <v>238278024</v>
      </c>
      <c r="K654" s="19">
        <v>238278024</v>
      </c>
      <c r="L654" s="19">
        <v>0</v>
      </c>
      <c r="M654" s="19">
        <v>0</v>
      </c>
      <c r="N654" s="19">
        <v>238278024</v>
      </c>
      <c r="O654" s="19">
        <v>0</v>
      </c>
      <c r="P654" s="19">
        <v>17019859</v>
      </c>
      <c r="Q654" s="19">
        <v>0</v>
      </c>
      <c r="R654" s="19">
        <v>51059577</v>
      </c>
      <c r="S654" s="19">
        <v>51059577</v>
      </c>
      <c r="T654" s="19">
        <v>0</v>
      </c>
      <c r="U654" s="19">
        <v>170198588</v>
      </c>
      <c r="V654" s="19">
        <v>0</v>
      </c>
      <c r="W654" s="19">
        <v>170198588</v>
      </c>
      <c r="X654" s="20">
        <f t="shared" si="131"/>
        <v>0.21428571608433347</v>
      </c>
      <c r="Y654" s="20">
        <f t="shared" si="132"/>
        <v>0.21428571608433347</v>
      </c>
      <c r="Z654" s="20">
        <f t="shared" si="133"/>
        <v>7.1428572028111162E-2</v>
      </c>
      <c r="AA654" s="21">
        <f t="shared" si="134"/>
        <v>0.28571428811244465</v>
      </c>
    </row>
    <row r="655" spans="1:27" ht="75" outlineLevel="2" x14ac:dyDescent="0.25">
      <c r="A655" s="15" t="s">
        <v>377</v>
      </c>
      <c r="B655" s="16" t="s">
        <v>275</v>
      </c>
      <c r="C655" s="16" t="s">
        <v>135</v>
      </c>
      <c r="D655" s="16" t="s">
        <v>136</v>
      </c>
      <c r="E655" s="16" t="s">
        <v>150</v>
      </c>
      <c r="F655" s="16" t="s">
        <v>35</v>
      </c>
      <c r="G655" s="16">
        <v>1310</v>
      </c>
      <c r="H655" s="16">
        <v>3420</v>
      </c>
      <c r="I655" s="17" t="s">
        <v>413</v>
      </c>
      <c r="J655" s="18">
        <v>190501967</v>
      </c>
      <c r="K655" s="19">
        <v>190501967</v>
      </c>
      <c r="L655" s="19">
        <v>0</v>
      </c>
      <c r="M655" s="19">
        <v>0</v>
      </c>
      <c r="N655" s="19">
        <v>190501967</v>
      </c>
      <c r="O655" s="19">
        <v>0</v>
      </c>
      <c r="P655" s="19">
        <v>13607293</v>
      </c>
      <c r="Q655" s="19">
        <v>0</v>
      </c>
      <c r="R655" s="19">
        <v>40821839</v>
      </c>
      <c r="S655" s="19">
        <v>40821839</v>
      </c>
      <c r="T655" s="19">
        <v>0</v>
      </c>
      <c r="U655" s="19">
        <v>136072835</v>
      </c>
      <c r="V655" s="19">
        <v>0</v>
      </c>
      <c r="W655" s="19">
        <v>136072835</v>
      </c>
      <c r="X655" s="20">
        <f t="shared" si="131"/>
        <v>0.21428565616857909</v>
      </c>
      <c r="Y655" s="20">
        <f t="shared" si="132"/>
        <v>0.21428565616857909</v>
      </c>
      <c r="Z655" s="20">
        <f t="shared" si="133"/>
        <v>7.1428622046721443E-2</v>
      </c>
      <c r="AA655" s="21">
        <f t="shared" si="134"/>
        <v>0.28571427821530054</v>
      </c>
    </row>
    <row r="656" spans="1:27" ht="105" outlineLevel="2" x14ac:dyDescent="0.25">
      <c r="A656" s="15" t="s">
        <v>377</v>
      </c>
      <c r="B656" s="16" t="s">
        <v>275</v>
      </c>
      <c r="C656" s="16" t="s">
        <v>135</v>
      </c>
      <c r="D656" s="16" t="s">
        <v>136</v>
      </c>
      <c r="E656" s="16" t="s">
        <v>414</v>
      </c>
      <c r="F656" s="16" t="s">
        <v>35</v>
      </c>
      <c r="G656" s="16">
        <v>1310</v>
      </c>
      <c r="H656" s="16">
        <v>3420</v>
      </c>
      <c r="I656" s="17" t="s">
        <v>415</v>
      </c>
      <c r="J656" s="18">
        <v>315347456</v>
      </c>
      <c r="K656" s="19">
        <v>315347456</v>
      </c>
      <c r="L656" s="19">
        <v>0</v>
      </c>
      <c r="M656" s="19">
        <v>0</v>
      </c>
      <c r="N656" s="19">
        <v>315347456</v>
      </c>
      <c r="O656" s="19">
        <v>0</v>
      </c>
      <c r="P656" s="19">
        <v>0</v>
      </c>
      <c r="Q656" s="19">
        <v>0</v>
      </c>
      <c r="R656" s="19">
        <v>0</v>
      </c>
      <c r="S656" s="19">
        <v>0</v>
      </c>
      <c r="T656" s="19">
        <v>0</v>
      </c>
      <c r="U656" s="19">
        <v>315347456</v>
      </c>
      <c r="V656" s="19">
        <v>0</v>
      </c>
      <c r="W656" s="19">
        <v>315347456</v>
      </c>
      <c r="X656" s="20">
        <f t="shared" si="131"/>
        <v>0</v>
      </c>
      <c r="Y656" s="20">
        <f t="shared" si="132"/>
        <v>0</v>
      </c>
      <c r="Z656" s="20">
        <f t="shared" si="133"/>
        <v>0</v>
      </c>
      <c r="AA656" s="21">
        <f t="shared" si="134"/>
        <v>0</v>
      </c>
    </row>
    <row r="657" spans="1:27" ht="120" outlineLevel="2" x14ac:dyDescent="0.25">
      <c r="A657" s="15" t="s">
        <v>377</v>
      </c>
      <c r="B657" s="16" t="s">
        <v>275</v>
      </c>
      <c r="C657" s="16" t="s">
        <v>135</v>
      </c>
      <c r="D657" s="16" t="s">
        <v>136</v>
      </c>
      <c r="E657" s="16" t="s">
        <v>152</v>
      </c>
      <c r="F657" s="16" t="s">
        <v>35</v>
      </c>
      <c r="G657" s="16">
        <v>1310</v>
      </c>
      <c r="H657" s="16">
        <v>3420</v>
      </c>
      <c r="I657" s="17" t="s">
        <v>416</v>
      </c>
      <c r="J657" s="18">
        <v>162050531</v>
      </c>
      <c r="K657" s="19">
        <v>162050531</v>
      </c>
      <c r="L657" s="19">
        <v>0</v>
      </c>
      <c r="M657" s="19">
        <v>0</v>
      </c>
      <c r="N657" s="19">
        <v>162050531</v>
      </c>
      <c r="O657" s="19">
        <v>0</v>
      </c>
      <c r="P657" s="19">
        <v>11575038</v>
      </c>
      <c r="Q657" s="19">
        <v>0</v>
      </c>
      <c r="R657" s="19">
        <v>34725114</v>
      </c>
      <c r="S657" s="19">
        <v>34725114</v>
      </c>
      <c r="T657" s="19">
        <v>0</v>
      </c>
      <c r="U657" s="19">
        <v>115750379</v>
      </c>
      <c r="V657" s="19">
        <v>0</v>
      </c>
      <c r="W657" s="19">
        <v>115750379</v>
      </c>
      <c r="X657" s="20">
        <f t="shared" si="131"/>
        <v>0.21428571560805315</v>
      </c>
      <c r="Y657" s="20">
        <f t="shared" si="132"/>
        <v>0.21428571560805315</v>
      </c>
      <c r="Z657" s="20">
        <f t="shared" si="133"/>
        <v>7.1428571869351046E-2</v>
      </c>
      <c r="AA657" s="21">
        <f t="shared" si="134"/>
        <v>0.28571428747740418</v>
      </c>
    </row>
    <row r="658" spans="1:27" ht="75" outlineLevel="2" x14ac:dyDescent="0.25">
      <c r="A658" s="15" t="s">
        <v>377</v>
      </c>
      <c r="B658" s="16" t="s">
        <v>275</v>
      </c>
      <c r="C658" s="16" t="s">
        <v>135</v>
      </c>
      <c r="D658" s="16" t="s">
        <v>136</v>
      </c>
      <c r="E658" s="16" t="s">
        <v>417</v>
      </c>
      <c r="F658" s="16" t="s">
        <v>35</v>
      </c>
      <c r="G658" s="16">
        <v>1310</v>
      </c>
      <c r="H658" s="16">
        <v>3420</v>
      </c>
      <c r="I658" s="17" t="s">
        <v>418</v>
      </c>
      <c r="J658" s="18">
        <v>173171646</v>
      </c>
      <c r="K658" s="19">
        <v>173171646</v>
      </c>
      <c r="L658" s="19">
        <v>0</v>
      </c>
      <c r="M658" s="19">
        <v>0</v>
      </c>
      <c r="N658" s="19">
        <v>173171646</v>
      </c>
      <c r="O658" s="19">
        <v>0</v>
      </c>
      <c r="P658" s="19">
        <v>12369403</v>
      </c>
      <c r="Q658" s="19">
        <v>0</v>
      </c>
      <c r="R658" s="19">
        <v>37108209</v>
      </c>
      <c r="S658" s="19">
        <v>37108209</v>
      </c>
      <c r="T658" s="19">
        <v>0</v>
      </c>
      <c r="U658" s="19">
        <v>123694034</v>
      </c>
      <c r="V658" s="19">
        <v>0</v>
      </c>
      <c r="W658" s="19">
        <v>123694034</v>
      </c>
      <c r="X658" s="20">
        <f t="shared" si="131"/>
        <v>0.21428570933604224</v>
      </c>
      <c r="Y658" s="20">
        <f t="shared" si="132"/>
        <v>0.21428570933604224</v>
      </c>
      <c r="Z658" s="20">
        <f t="shared" si="133"/>
        <v>7.1428569778680742E-2</v>
      </c>
      <c r="AA658" s="21">
        <f t="shared" si="134"/>
        <v>0.28571427911472297</v>
      </c>
    </row>
    <row r="659" spans="1:27" ht="75" outlineLevel="2" x14ac:dyDescent="0.25">
      <c r="A659" s="15" t="s">
        <v>377</v>
      </c>
      <c r="B659" s="16" t="s">
        <v>275</v>
      </c>
      <c r="C659" s="16" t="s">
        <v>135</v>
      </c>
      <c r="D659" s="16" t="s">
        <v>136</v>
      </c>
      <c r="E659" s="16" t="s">
        <v>154</v>
      </c>
      <c r="F659" s="16" t="s">
        <v>35</v>
      </c>
      <c r="G659" s="16">
        <v>1310</v>
      </c>
      <c r="H659" s="16">
        <v>3420</v>
      </c>
      <c r="I659" s="17" t="s">
        <v>419</v>
      </c>
      <c r="J659" s="18">
        <v>147705720</v>
      </c>
      <c r="K659" s="19">
        <v>147705720</v>
      </c>
      <c r="L659" s="19">
        <v>0</v>
      </c>
      <c r="M659" s="19">
        <v>0</v>
      </c>
      <c r="N659" s="19">
        <v>147705720</v>
      </c>
      <c r="O659" s="19">
        <v>0</v>
      </c>
      <c r="P659" s="19">
        <v>10550409</v>
      </c>
      <c r="Q659" s="19">
        <v>0</v>
      </c>
      <c r="R659" s="19">
        <v>31651227</v>
      </c>
      <c r="S659" s="19">
        <v>31651227</v>
      </c>
      <c r="T659" s="19">
        <v>0</v>
      </c>
      <c r="U659" s="19">
        <v>105504084</v>
      </c>
      <c r="V659" s="19">
        <v>0</v>
      </c>
      <c r="W659" s="19">
        <v>105504084</v>
      </c>
      <c r="X659" s="20">
        <f t="shared" si="131"/>
        <v>0.21428572299028095</v>
      </c>
      <c r="Y659" s="20">
        <f t="shared" si="132"/>
        <v>0.21428572299028095</v>
      </c>
      <c r="Z659" s="20">
        <f t="shared" si="133"/>
        <v>7.1428574330093642E-2</v>
      </c>
      <c r="AA659" s="21">
        <f t="shared" si="134"/>
        <v>0.28571429732037457</v>
      </c>
    </row>
    <row r="660" spans="1:27" ht="60" outlineLevel="2" x14ac:dyDescent="0.25">
      <c r="A660" s="15" t="s">
        <v>377</v>
      </c>
      <c r="B660" s="16" t="s">
        <v>275</v>
      </c>
      <c r="C660" s="16" t="s">
        <v>135</v>
      </c>
      <c r="D660" s="16" t="s">
        <v>136</v>
      </c>
      <c r="E660" s="16" t="s">
        <v>420</v>
      </c>
      <c r="F660" s="16" t="s">
        <v>35</v>
      </c>
      <c r="G660" s="16">
        <v>1310</v>
      </c>
      <c r="H660" s="16">
        <v>3420</v>
      </c>
      <c r="I660" s="17" t="s">
        <v>421</v>
      </c>
      <c r="J660" s="18">
        <v>184107583</v>
      </c>
      <c r="K660" s="19">
        <v>184107583</v>
      </c>
      <c r="L660" s="19">
        <v>0</v>
      </c>
      <c r="M660" s="19">
        <v>0</v>
      </c>
      <c r="N660" s="19">
        <v>184107583</v>
      </c>
      <c r="O660" s="19">
        <v>0</v>
      </c>
      <c r="P660" s="19">
        <v>20476086.690000001</v>
      </c>
      <c r="Q660" s="19">
        <v>0</v>
      </c>
      <c r="R660" s="19">
        <v>32126081.309999999</v>
      </c>
      <c r="S660" s="19">
        <v>32126081.309999999</v>
      </c>
      <c r="T660" s="19">
        <v>0</v>
      </c>
      <c r="U660" s="19">
        <v>131505415</v>
      </c>
      <c r="V660" s="19">
        <v>0</v>
      </c>
      <c r="W660" s="19">
        <v>131505415</v>
      </c>
      <c r="X660" s="20">
        <f t="shared" si="131"/>
        <v>0.17449624174361139</v>
      </c>
      <c r="Y660" s="20">
        <f t="shared" si="132"/>
        <v>0.17449624174361139</v>
      </c>
      <c r="Z660" s="20">
        <f t="shared" si="133"/>
        <v>0.11121805173011261</v>
      </c>
      <c r="AA660" s="21">
        <f t="shared" si="134"/>
        <v>0.28571429347372401</v>
      </c>
    </row>
    <row r="661" spans="1:27" ht="90" outlineLevel="2" x14ac:dyDescent="0.25">
      <c r="A661" s="15" t="s">
        <v>377</v>
      </c>
      <c r="B661" s="16" t="s">
        <v>275</v>
      </c>
      <c r="C661" s="16" t="s">
        <v>135</v>
      </c>
      <c r="D661" s="16" t="s">
        <v>136</v>
      </c>
      <c r="E661" s="16" t="s">
        <v>354</v>
      </c>
      <c r="F661" s="16" t="s">
        <v>35</v>
      </c>
      <c r="G661" s="16">
        <v>1310</v>
      </c>
      <c r="H661" s="16">
        <v>3420</v>
      </c>
      <c r="I661" s="17" t="s">
        <v>422</v>
      </c>
      <c r="J661" s="18">
        <v>156286534</v>
      </c>
      <c r="K661" s="19">
        <v>156286534</v>
      </c>
      <c r="L661" s="19">
        <v>0</v>
      </c>
      <c r="M661" s="19">
        <v>0</v>
      </c>
      <c r="N661" s="19">
        <v>156286534</v>
      </c>
      <c r="O661" s="19">
        <v>0</v>
      </c>
      <c r="P661" s="19">
        <v>16937378.969999999</v>
      </c>
      <c r="Q661" s="19">
        <v>0</v>
      </c>
      <c r="R661" s="19">
        <v>27715917.030000001</v>
      </c>
      <c r="S661" s="19">
        <v>27715917.030000001</v>
      </c>
      <c r="T661" s="19">
        <v>0</v>
      </c>
      <c r="U661" s="19">
        <v>111633238</v>
      </c>
      <c r="V661" s="19">
        <v>0</v>
      </c>
      <c r="W661" s="19">
        <v>111633238</v>
      </c>
      <c r="X661" s="20">
        <f t="shared" si="131"/>
        <v>0.17734040368442749</v>
      </c>
      <c r="Y661" s="20">
        <f t="shared" si="132"/>
        <v>0.17734040368442749</v>
      </c>
      <c r="Z661" s="20">
        <f t="shared" si="133"/>
        <v>0.10837388568614618</v>
      </c>
      <c r="AA661" s="21">
        <f t="shared" si="134"/>
        <v>0.28571428937057369</v>
      </c>
    </row>
    <row r="662" spans="1:27" ht="105" outlineLevel="2" x14ac:dyDescent="0.25">
      <c r="A662" s="15" t="s">
        <v>377</v>
      </c>
      <c r="B662" s="16" t="s">
        <v>275</v>
      </c>
      <c r="C662" s="16" t="s">
        <v>135</v>
      </c>
      <c r="D662" s="16" t="s">
        <v>136</v>
      </c>
      <c r="E662" s="16" t="s">
        <v>265</v>
      </c>
      <c r="F662" s="16" t="s">
        <v>35</v>
      </c>
      <c r="G662" s="16">
        <v>1310</v>
      </c>
      <c r="H662" s="16">
        <v>3420</v>
      </c>
      <c r="I662" s="17" t="s">
        <v>423</v>
      </c>
      <c r="J662" s="18">
        <v>158064204</v>
      </c>
      <c r="K662" s="19">
        <v>158064204</v>
      </c>
      <c r="L662" s="19">
        <v>0</v>
      </c>
      <c r="M662" s="19">
        <v>0</v>
      </c>
      <c r="N662" s="19">
        <v>158064204</v>
      </c>
      <c r="O662" s="19">
        <v>0</v>
      </c>
      <c r="P662" s="19">
        <v>11290300</v>
      </c>
      <c r="Q662" s="19">
        <v>0</v>
      </c>
      <c r="R662" s="19">
        <v>33870900</v>
      </c>
      <c r="S662" s="19">
        <v>33870900</v>
      </c>
      <c r="T662" s="19">
        <v>0</v>
      </c>
      <c r="U662" s="19">
        <v>112903004</v>
      </c>
      <c r="V662" s="19">
        <v>0</v>
      </c>
      <c r="W662" s="19">
        <v>112903004</v>
      </c>
      <c r="X662" s="20">
        <f t="shared" si="131"/>
        <v>0.21428570886296305</v>
      </c>
      <c r="Y662" s="20">
        <f t="shared" si="132"/>
        <v>0.21428570886296305</v>
      </c>
      <c r="Z662" s="20">
        <f t="shared" si="133"/>
        <v>7.1428569620987689E-2</v>
      </c>
      <c r="AA662" s="21">
        <f t="shared" si="134"/>
        <v>0.28571427848395076</v>
      </c>
    </row>
    <row r="663" spans="1:27" ht="225" outlineLevel="2" x14ac:dyDescent="0.25">
      <c r="A663" s="15" t="s">
        <v>377</v>
      </c>
      <c r="B663" s="16" t="s">
        <v>275</v>
      </c>
      <c r="C663" s="16" t="s">
        <v>135</v>
      </c>
      <c r="D663" s="16" t="s">
        <v>136</v>
      </c>
      <c r="E663" s="16" t="s">
        <v>424</v>
      </c>
      <c r="F663" s="16" t="s">
        <v>35</v>
      </c>
      <c r="G663" s="16">
        <v>1310</v>
      </c>
      <c r="H663" s="16">
        <v>3420</v>
      </c>
      <c r="I663" s="17" t="s">
        <v>425</v>
      </c>
      <c r="J663" s="18">
        <v>72812500</v>
      </c>
      <c r="K663" s="19">
        <v>72812500</v>
      </c>
      <c r="L663" s="19">
        <v>0</v>
      </c>
      <c r="M663" s="19">
        <v>0</v>
      </c>
      <c r="N663" s="19">
        <v>72812500</v>
      </c>
      <c r="O663" s="19">
        <v>0</v>
      </c>
      <c r="P663" s="19">
        <v>0</v>
      </c>
      <c r="Q663" s="19">
        <v>0</v>
      </c>
      <c r="R663" s="19">
        <v>0</v>
      </c>
      <c r="S663" s="19">
        <v>0</v>
      </c>
      <c r="T663" s="19">
        <v>0</v>
      </c>
      <c r="U663" s="19">
        <v>72812500</v>
      </c>
      <c r="V663" s="19">
        <v>0</v>
      </c>
      <c r="W663" s="19">
        <v>72812500</v>
      </c>
      <c r="X663" s="20">
        <f t="shared" si="131"/>
        <v>0</v>
      </c>
      <c r="Y663" s="20">
        <f t="shared" si="132"/>
        <v>0</v>
      </c>
      <c r="Z663" s="20">
        <f t="shared" si="133"/>
        <v>0</v>
      </c>
      <c r="AA663" s="21">
        <f t="shared" si="134"/>
        <v>0</v>
      </c>
    </row>
    <row r="664" spans="1:27" ht="90" outlineLevel="2" x14ac:dyDescent="0.25">
      <c r="A664" s="15" t="s">
        <v>377</v>
      </c>
      <c r="B664" s="16" t="s">
        <v>275</v>
      </c>
      <c r="C664" s="16" t="s">
        <v>135</v>
      </c>
      <c r="D664" s="16" t="s">
        <v>136</v>
      </c>
      <c r="E664" s="16" t="s">
        <v>360</v>
      </c>
      <c r="F664" s="16" t="s">
        <v>35</v>
      </c>
      <c r="G664" s="16">
        <v>1310</v>
      </c>
      <c r="H664" s="16">
        <v>3420</v>
      </c>
      <c r="I664" s="17" t="s">
        <v>426</v>
      </c>
      <c r="J664" s="18">
        <v>50843499</v>
      </c>
      <c r="K664" s="19">
        <v>50843499</v>
      </c>
      <c r="L664" s="19">
        <v>0</v>
      </c>
      <c r="M664" s="19">
        <v>0</v>
      </c>
      <c r="N664" s="19">
        <v>50843499</v>
      </c>
      <c r="O664" s="19">
        <v>0</v>
      </c>
      <c r="P664" s="19">
        <v>12710874</v>
      </c>
      <c r="Q664" s="19">
        <v>0</v>
      </c>
      <c r="R664" s="19">
        <v>0</v>
      </c>
      <c r="S664" s="19">
        <v>0</v>
      </c>
      <c r="T664" s="19">
        <v>0</v>
      </c>
      <c r="U664" s="19">
        <v>38132625</v>
      </c>
      <c r="V664" s="19">
        <v>0</v>
      </c>
      <c r="W664" s="19">
        <v>38132625</v>
      </c>
      <c r="X664" s="20">
        <f t="shared" si="131"/>
        <v>0</v>
      </c>
      <c r="Y664" s="20">
        <f t="shared" si="132"/>
        <v>0</v>
      </c>
      <c r="Z664" s="20">
        <f t="shared" si="133"/>
        <v>0.24999998524885159</v>
      </c>
      <c r="AA664" s="21">
        <f t="shared" si="134"/>
        <v>0.24999998524885159</v>
      </c>
    </row>
    <row r="665" spans="1:27" ht="90" outlineLevel="2" x14ac:dyDescent="0.25">
      <c r="A665" s="15" t="s">
        <v>377</v>
      </c>
      <c r="B665" s="16" t="s">
        <v>275</v>
      </c>
      <c r="C665" s="16" t="s">
        <v>135</v>
      </c>
      <c r="D665" s="16" t="s">
        <v>136</v>
      </c>
      <c r="E665" s="16" t="s">
        <v>362</v>
      </c>
      <c r="F665" s="16" t="s">
        <v>35</v>
      </c>
      <c r="G665" s="16">
        <v>1310</v>
      </c>
      <c r="H665" s="16">
        <v>3420</v>
      </c>
      <c r="I665" s="17" t="s">
        <v>427</v>
      </c>
      <c r="J665" s="18">
        <v>1116673</v>
      </c>
      <c r="K665" s="19">
        <v>1116673</v>
      </c>
      <c r="L665" s="19">
        <v>0</v>
      </c>
      <c r="M665" s="19">
        <v>0</v>
      </c>
      <c r="N665" s="19">
        <v>1116673</v>
      </c>
      <c r="O665" s="19">
        <v>0</v>
      </c>
      <c r="P665" s="19">
        <v>279168</v>
      </c>
      <c r="Q665" s="19">
        <v>0</v>
      </c>
      <c r="R665" s="19">
        <v>0</v>
      </c>
      <c r="S665" s="19">
        <v>0</v>
      </c>
      <c r="T665" s="19">
        <v>0</v>
      </c>
      <c r="U665" s="19">
        <v>837505</v>
      </c>
      <c r="V665" s="19">
        <v>0</v>
      </c>
      <c r="W665" s="19">
        <v>837505</v>
      </c>
      <c r="X665" s="20">
        <f t="shared" si="131"/>
        <v>0</v>
      </c>
      <c r="Y665" s="20">
        <f t="shared" si="132"/>
        <v>0</v>
      </c>
      <c r="Z665" s="20">
        <f t="shared" si="133"/>
        <v>0.24999977612067276</v>
      </c>
      <c r="AA665" s="21">
        <f t="shared" si="134"/>
        <v>0.24999977612067276</v>
      </c>
    </row>
    <row r="666" spans="1:27" ht="90" outlineLevel="2" x14ac:dyDescent="0.25">
      <c r="A666" s="15" t="s">
        <v>377</v>
      </c>
      <c r="B666" s="16" t="s">
        <v>275</v>
      </c>
      <c r="C666" s="16" t="s">
        <v>135</v>
      </c>
      <c r="D666" s="16" t="s">
        <v>136</v>
      </c>
      <c r="E666" s="16" t="s">
        <v>364</v>
      </c>
      <c r="F666" s="16" t="s">
        <v>35</v>
      </c>
      <c r="G666" s="16">
        <v>1310</v>
      </c>
      <c r="H666" s="16">
        <v>3420</v>
      </c>
      <c r="I666" s="17" t="s">
        <v>428</v>
      </c>
      <c r="J666" s="18">
        <v>25421749</v>
      </c>
      <c r="K666" s="19">
        <v>25421749</v>
      </c>
      <c r="L666" s="19">
        <v>0</v>
      </c>
      <c r="M666" s="19">
        <v>0</v>
      </c>
      <c r="N666" s="19">
        <v>25421749</v>
      </c>
      <c r="O666" s="19">
        <v>0</v>
      </c>
      <c r="P666" s="19">
        <v>6355437</v>
      </c>
      <c r="Q666" s="19">
        <v>0</v>
      </c>
      <c r="R666" s="19">
        <v>0</v>
      </c>
      <c r="S666" s="19">
        <v>0</v>
      </c>
      <c r="T666" s="19">
        <v>0</v>
      </c>
      <c r="U666" s="19">
        <v>19066312</v>
      </c>
      <c r="V666" s="19">
        <v>0</v>
      </c>
      <c r="W666" s="19">
        <v>19066312</v>
      </c>
      <c r="X666" s="20">
        <f t="shared" si="131"/>
        <v>0</v>
      </c>
      <c r="Y666" s="20">
        <f t="shared" si="132"/>
        <v>0</v>
      </c>
      <c r="Z666" s="20">
        <f t="shared" si="133"/>
        <v>0.24999999016590085</v>
      </c>
      <c r="AA666" s="21">
        <f t="shared" si="134"/>
        <v>0.24999999016590085</v>
      </c>
    </row>
    <row r="667" spans="1:27" ht="90" outlineLevel="2" x14ac:dyDescent="0.25">
      <c r="A667" s="15" t="s">
        <v>377</v>
      </c>
      <c r="B667" s="16" t="s">
        <v>275</v>
      </c>
      <c r="C667" s="16" t="s">
        <v>135</v>
      </c>
      <c r="D667" s="16" t="s">
        <v>136</v>
      </c>
      <c r="E667" s="16" t="s">
        <v>176</v>
      </c>
      <c r="F667" s="16" t="s">
        <v>35</v>
      </c>
      <c r="G667" s="16">
        <v>1310</v>
      </c>
      <c r="H667" s="16">
        <v>3420</v>
      </c>
      <c r="I667" s="17" t="s">
        <v>429</v>
      </c>
      <c r="J667" s="18">
        <v>558336</v>
      </c>
      <c r="K667" s="19">
        <v>558336</v>
      </c>
      <c r="L667" s="19">
        <v>0</v>
      </c>
      <c r="M667" s="19">
        <v>0</v>
      </c>
      <c r="N667" s="19">
        <v>558336</v>
      </c>
      <c r="O667" s="19">
        <v>0</v>
      </c>
      <c r="P667" s="19">
        <v>139584</v>
      </c>
      <c r="Q667" s="19">
        <v>0</v>
      </c>
      <c r="R667" s="19">
        <v>0</v>
      </c>
      <c r="S667" s="19">
        <v>0</v>
      </c>
      <c r="T667" s="19">
        <v>0</v>
      </c>
      <c r="U667" s="19">
        <v>418752</v>
      </c>
      <c r="V667" s="19">
        <v>0</v>
      </c>
      <c r="W667" s="19">
        <v>418752</v>
      </c>
      <c r="X667" s="20">
        <f t="shared" si="131"/>
        <v>0</v>
      </c>
      <c r="Y667" s="20">
        <f t="shared" si="132"/>
        <v>0</v>
      </c>
      <c r="Z667" s="20">
        <f t="shared" si="133"/>
        <v>0.25</v>
      </c>
      <c r="AA667" s="21">
        <f t="shared" si="134"/>
        <v>0.25</v>
      </c>
    </row>
    <row r="668" spans="1:27" ht="135" outlineLevel="2" x14ac:dyDescent="0.25">
      <c r="A668" s="15" t="s">
        <v>377</v>
      </c>
      <c r="B668" s="16" t="s">
        <v>275</v>
      </c>
      <c r="C668" s="16" t="s">
        <v>135</v>
      </c>
      <c r="D668" s="16" t="s">
        <v>136</v>
      </c>
      <c r="E668" s="16" t="s">
        <v>430</v>
      </c>
      <c r="F668" s="16" t="s">
        <v>35</v>
      </c>
      <c r="G668" s="16">
        <v>1310</v>
      </c>
      <c r="H668" s="16">
        <v>3420</v>
      </c>
      <c r="I668" s="17" t="s">
        <v>431</v>
      </c>
      <c r="J668" s="18">
        <v>8384095</v>
      </c>
      <c r="K668" s="19">
        <v>8384095</v>
      </c>
      <c r="L668" s="19">
        <v>0</v>
      </c>
      <c r="M668" s="19">
        <v>0</v>
      </c>
      <c r="N668" s="19">
        <v>8384095</v>
      </c>
      <c r="O668" s="19">
        <v>0</v>
      </c>
      <c r="P668" s="19">
        <v>2096025</v>
      </c>
      <c r="Q668" s="19">
        <v>0</v>
      </c>
      <c r="R668" s="19">
        <v>0</v>
      </c>
      <c r="S668" s="19">
        <v>0</v>
      </c>
      <c r="T668" s="19">
        <v>0</v>
      </c>
      <c r="U668" s="19">
        <v>6288070</v>
      </c>
      <c r="V668" s="19">
        <v>0</v>
      </c>
      <c r="W668" s="19">
        <v>6288070</v>
      </c>
      <c r="X668" s="20">
        <f t="shared" si="131"/>
        <v>0</v>
      </c>
      <c r="Y668" s="20">
        <f t="shared" si="132"/>
        <v>0</v>
      </c>
      <c r="Z668" s="20">
        <f t="shared" si="133"/>
        <v>0.25000014909182205</v>
      </c>
      <c r="AA668" s="21">
        <f t="shared" si="134"/>
        <v>0.25000014909182205</v>
      </c>
    </row>
    <row r="669" spans="1:27" ht="300" outlineLevel="2" x14ac:dyDescent="0.25">
      <c r="A669" s="15" t="s">
        <v>377</v>
      </c>
      <c r="B669" s="16" t="s">
        <v>275</v>
      </c>
      <c r="C669" s="16" t="s">
        <v>135</v>
      </c>
      <c r="D669" s="16" t="s">
        <v>136</v>
      </c>
      <c r="E669" s="16" t="s">
        <v>432</v>
      </c>
      <c r="F669" s="16">
        <v>542</v>
      </c>
      <c r="G669" s="16">
        <v>1310</v>
      </c>
      <c r="H669" s="16">
        <v>3420</v>
      </c>
      <c r="I669" s="17" t="s">
        <v>433</v>
      </c>
      <c r="J669" s="18">
        <v>0</v>
      </c>
      <c r="K669" s="19">
        <v>4345449442</v>
      </c>
      <c r="L669" s="19">
        <v>0</v>
      </c>
      <c r="M669" s="19">
        <v>0</v>
      </c>
      <c r="N669" s="19">
        <v>4345449442</v>
      </c>
      <c r="O669" s="19">
        <v>0</v>
      </c>
      <c r="P669" s="19">
        <v>0</v>
      </c>
      <c r="Q669" s="19">
        <v>0</v>
      </c>
      <c r="R669" s="19">
        <v>0</v>
      </c>
      <c r="S669" s="19">
        <v>0</v>
      </c>
      <c r="T669" s="19">
        <v>4345449442</v>
      </c>
      <c r="U669" s="19">
        <v>4345449442</v>
      </c>
      <c r="V669" s="19">
        <v>0</v>
      </c>
      <c r="W669" s="19">
        <v>4345449442</v>
      </c>
      <c r="X669" s="20">
        <f t="shared" si="131"/>
        <v>0</v>
      </c>
      <c r="Y669" s="20">
        <f t="shared" si="132"/>
        <v>0</v>
      </c>
      <c r="Z669" s="20">
        <f t="shared" si="133"/>
        <v>0</v>
      </c>
      <c r="AA669" s="21">
        <f t="shared" si="134"/>
        <v>0</v>
      </c>
    </row>
    <row r="670" spans="1:27" ht="120" outlineLevel="2" x14ac:dyDescent="0.25">
      <c r="A670" s="15" t="s">
        <v>377</v>
      </c>
      <c r="B670" s="16" t="s">
        <v>300</v>
      </c>
      <c r="C670" s="16" t="s">
        <v>135</v>
      </c>
      <c r="D670" s="16" t="s">
        <v>136</v>
      </c>
      <c r="E670" s="16" t="s">
        <v>54</v>
      </c>
      <c r="F670" s="16" t="s">
        <v>35</v>
      </c>
      <c r="G670" s="16">
        <v>1310</v>
      </c>
      <c r="H670" s="16">
        <v>3420</v>
      </c>
      <c r="I670" s="17" t="s">
        <v>137</v>
      </c>
      <c r="J670" s="18">
        <v>220709017</v>
      </c>
      <c r="K670" s="19">
        <v>220709017</v>
      </c>
      <c r="L670" s="19">
        <v>0</v>
      </c>
      <c r="M670" s="19">
        <v>0</v>
      </c>
      <c r="N670" s="19">
        <v>220709017</v>
      </c>
      <c r="O670" s="19">
        <v>0</v>
      </c>
      <c r="P670" s="19">
        <v>187445367.06999999</v>
      </c>
      <c r="Q670" s="19">
        <v>0</v>
      </c>
      <c r="R670" s="19">
        <v>33263649.93</v>
      </c>
      <c r="S670" s="19">
        <v>33263649.93</v>
      </c>
      <c r="T670" s="19">
        <v>0</v>
      </c>
      <c r="U670" s="19">
        <v>0</v>
      </c>
      <c r="V670" s="19">
        <v>0</v>
      </c>
      <c r="W670" s="19">
        <v>7.4505805969238281E-9</v>
      </c>
      <c r="X670" s="20">
        <f t="shared" si="131"/>
        <v>0.1507126912263852</v>
      </c>
      <c r="Y670" s="20">
        <f t="shared" si="132"/>
        <v>0.1507126912263852</v>
      </c>
      <c r="Z670" s="20">
        <f t="shared" si="133"/>
        <v>0.8492873087736148</v>
      </c>
      <c r="AA670" s="21">
        <f t="shared" si="134"/>
        <v>1</v>
      </c>
    </row>
    <row r="671" spans="1:27" ht="120" outlineLevel="2" x14ac:dyDescent="0.25">
      <c r="A671" s="15" t="s">
        <v>377</v>
      </c>
      <c r="B671" s="16" t="s">
        <v>300</v>
      </c>
      <c r="C671" s="16" t="s">
        <v>135</v>
      </c>
      <c r="D671" s="16" t="s">
        <v>136</v>
      </c>
      <c r="E671" s="16" t="s">
        <v>138</v>
      </c>
      <c r="F671" s="16" t="s">
        <v>35</v>
      </c>
      <c r="G671" s="16">
        <v>1310</v>
      </c>
      <c r="H671" s="16">
        <v>3420</v>
      </c>
      <c r="I671" s="17" t="s">
        <v>139</v>
      </c>
      <c r="J671" s="18">
        <v>415061173</v>
      </c>
      <c r="K671" s="19">
        <v>415061173</v>
      </c>
      <c r="L671" s="19">
        <v>0</v>
      </c>
      <c r="M671" s="19">
        <v>0</v>
      </c>
      <c r="N671" s="19">
        <v>415061173</v>
      </c>
      <c r="O671" s="19">
        <v>0</v>
      </c>
      <c r="P671" s="19">
        <v>327821071.86000001</v>
      </c>
      <c r="Q671" s="19">
        <v>0</v>
      </c>
      <c r="R671" s="19">
        <v>87240101.140000001</v>
      </c>
      <c r="S671" s="19">
        <v>87240101.140000001</v>
      </c>
      <c r="T671" s="19">
        <v>0</v>
      </c>
      <c r="U671" s="19">
        <v>0</v>
      </c>
      <c r="V671" s="19">
        <v>0</v>
      </c>
      <c r="W671" s="19">
        <v>-1.4901161193847656E-8</v>
      </c>
      <c r="X671" s="20">
        <f t="shared" si="131"/>
        <v>0.21018612873240253</v>
      </c>
      <c r="Y671" s="20">
        <f t="shared" si="132"/>
        <v>0.21018612873240253</v>
      </c>
      <c r="Z671" s="20">
        <f t="shared" si="133"/>
        <v>0.7898138712675975</v>
      </c>
      <c r="AA671" s="21">
        <f t="shared" si="134"/>
        <v>1</v>
      </c>
    </row>
    <row r="672" spans="1:27" ht="180" outlineLevel="2" x14ac:dyDescent="0.25">
      <c r="A672" s="15" t="s">
        <v>377</v>
      </c>
      <c r="B672" s="16" t="s">
        <v>300</v>
      </c>
      <c r="C672" s="16" t="s">
        <v>135</v>
      </c>
      <c r="D672" s="16" t="s">
        <v>136</v>
      </c>
      <c r="E672" s="16" t="s">
        <v>280</v>
      </c>
      <c r="F672" s="16" t="s">
        <v>35</v>
      </c>
      <c r="G672" s="16">
        <v>1310</v>
      </c>
      <c r="H672" s="16">
        <v>3420</v>
      </c>
      <c r="I672" s="17" t="s">
        <v>443</v>
      </c>
      <c r="J672" s="18">
        <v>3163540904</v>
      </c>
      <c r="K672" s="19">
        <v>3163540904</v>
      </c>
      <c r="L672" s="19">
        <v>0</v>
      </c>
      <c r="M672" s="19">
        <v>0</v>
      </c>
      <c r="N672" s="19">
        <v>3163540904</v>
      </c>
      <c r="O672" s="19">
        <v>0</v>
      </c>
      <c r="P672" s="19">
        <v>294611950.01999998</v>
      </c>
      <c r="Q672" s="19">
        <v>0</v>
      </c>
      <c r="R672" s="19">
        <v>532125537.98000002</v>
      </c>
      <c r="S672" s="19">
        <v>532125537.98000002</v>
      </c>
      <c r="T672" s="19">
        <v>0</v>
      </c>
      <c r="U672" s="19">
        <v>2336803416</v>
      </c>
      <c r="V672" s="19">
        <v>0</v>
      </c>
      <c r="W672" s="19">
        <v>2336803416</v>
      </c>
      <c r="X672" s="20">
        <f t="shared" si="131"/>
        <v>0.16820567652758253</v>
      </c>
      <c r="Y672" s="20">
        <f t="shared" si="132"/>
        <v>0.16820567652758253</v>
      </c>
      <c r="Z672" s="20">
        <f t="shared" si="133"/>
        <v>9.3127276984941429E-2</v>
      </c>
      <c r="AA672" s="21">
        <f t="shared" si="134"/>
        <v>0.26133295351252395</v>
      </c>
    </row>
    <row r="673" spans="1:27" ht="75" outlineLevel="2" x14ac:dyDescent="0.25">
      <c r="A673" s="15" t="s">
        <v>377</v>
      </c>
      <c r="B673" s="16" t="s">
        <v>300</v>
      </c>
      <c r="C673" s="16" t="s">
        <v>135</v>
      </c>
      <c r="D673" s="16" t="s">
        <v>136</v>
      </c>
      <c r="E673" s="16" t="s">
        <v>140</v>
      </c>
      <c r="F673" s="16" t="s">
        <v>35</v>
      </c>
      <c r="G673" s="16">
        <v>1310</v>
      </c>
      <c r="H673" s="16">
        <v>3420</v>
      </c>
      <c r="I673" s="17" t="s">
        <v>385</v>
      </c>
      <c r="J673" s="18">
        <v>2348043252</v>
      </c>
      <c r="K673" s="19">
        <v>2348043252</v>
      </c>
      <c r="L673" s="19">
        <v>0</v>
      </c>
      <c r="M673" s="19">
        <v>0</v>
      </c>
      <c r="N673" s="19">
        <v>2348043252</v>
      </c>
      <c r="O673" s="19">
        <v>0</v>
      </c>
      <c r="P673" s="19">
        <v>0</v>
      </c>
      <c r="Q673" s="19">
        <v>0</v>
      </c>
      <c r="R673" s="19">
        <v>311590740.04000002</v>
      </c>
      <c r="S673" s="19">
        <v>152770383.22</v>
      </c>
      <c r="T673" s="19">
        <v>2036452511.96</v>
      </c>
      <c r="U673" s="19">
        <v>2036452511.96</v>
      </c>
      <c r="V673" s="19">
        <v>0</v>
      </c>
      <c r="W673" s="19">
        <v>2036452511.96</v>
      </c>
      <c r="X673" s="20">
        <f t="shared" si="131"/>
        <v>0.13270230000005129</v>
      </c>
      <c r="Y673" s="20">
        <f t="shared" si="132"/>
        <v>0.13270230000005129</v>
      </c>
      <c r="Z673" s="20">
        <f t="shared" si="133"/>
        <v>0</v>
      </c>
      <c r="AA673" s="21">
        <f t="shared" si="134"/>
        <v>0.13270230000005129</v>
      </c>
    </row>
    <row r="674" spans="1:27" ht="210" outlineLevel="2" x14ac:dyDescent="0.25">
      <c r="A674" s="15" t="s">
        <v>377</v>
      </c>
      <c r="B674" s="16" t="s">
        <v>300</v>
      </c>
      <c r="C674" s="16" t="s">
        <v>135</v>
      </c>
      <c r="D674" s="16" t="s">
        <v>136</v>
      </c>
      <c r="E674" s="16" t="s">
        <v>444</v>
      </c>
      <c r="F674" s="16" t="s">
        <v>35</v>
      </c>
      <c r="G674" s="16">
        <v>1310</v>
      </c>
      <c r="H674" s="16">
        <v>3420</v>
      </c>
      <c r="I674" s="17" t="s">
        <v>445</v>
      </c>
      <c r="J674" s="18">
        <v>50304573</v>
      </c>
      <c r="K674" s="19">
        <v>50304573</v>
      </c>
      <c r="L674" s="19">
        <v>0</v>
      </c>
      <c r="M674" s="19">
        <v>0</v>
      </c>
      <c r="N674" s="19">
        <v>50304573</v>
      </c>
      <c r="O674" s="19">
        <v>0</v>
      </c>
      <c r="P674" s="19">
        <v>50304573</v>
      </c>
      <c r="Q674" s="19">
        <v>0</v>
      </c>
      <c r="R674" s="19">
        <v>0</v>
      </c>
      <c r="S674" s="19">
        <v>0</v>
      </c>
      <c r="T674" s="19">
        <v>0</v>
      </c>
      <c r="U674" s="19">
        <v>0</v>
      </c>
      <c r="V674" s="19">
        <v>0</v>
      </c>
      <c r="W674" s="19">
        <v>0</v>
      </c>
      <c r="X674" s="20">
        <f t="shared" si="131"/>
        <v>0</v>
      </c>
      <c r="Y674" s="20">
        <f t="shared" si="132"/>
        <v>0</v>
      </c>
      <c r="Z674" s="20">
        <f t="shared" si="133"/>
        <v>1</v>
      </c>
      <c r="AA674" s="21">
        <f t="shared" si="134"/>
        <v>1</v>
      </c>
    </row>
    <row r="675" spans="1:27" ht="225" outlineLevel="2" x14ac:dyDescent="0.25">
      <c r="A675" s="15" t="s">
        <v>377</v>
      </c>
      <c r="B675" s="16" t="s">
        <v>300</v>
      </c>
      <c r="C675" s="16" t="s">
        <v>135</v>
      </c>
      <c r="D675" s="16" t="s">
        <v>136</v>
      </c>
      <c r="E675" s="16" t="s">
        <v>146</v>
      </c>
      <c r="F675" s="16" t="s">
        <v>35</v>
      </c>
      <c r="G675" s="16">
        <v>1310</v>
      </c>
      <c r="H675" s="16">
        <v>3420</v>
      </c>
      <c r="I675" s="17" t="s">
        <v>446</v>
      </c>
      <c r="J675" s="18">
        <v>12715454</v>
      </c>
      <c r="K675" s="19">
        <v>12715454</v>
      </c>
      <c r="L675" s="19">
        <v>0</v>
      </c>
      <c r="M675" s="19">
        <v>0</v>
      </c>
      <c r="N675" s="19">
        <v>12715454</v>
      </c>
      <c r="O675" s="19">
        <v>0</v>
      </c>
      <c r="P675" s="19">
        <v>0</v>
      </c>
      <c r="Q675" s="19">
        <v>0</v>
      </c>
      <c r="R675" s="19">
        <v>0</v>
      </c>
      <c r="S675" s="19">
        <v>0</v>
      </c>
      <c r="T675" s="19">
        <v>0</v>
      </c>
      <c r="U675" s="19">
        <v>12715454</v>
      </c>
      <c r="V675" s="19">
        <v>0</v>
      </c>
      <c r="W675" s="19">
        <v>12715454</v>
      </c>
      <c r="X675" s="20">
        <f t="shared" si="131"/>
        <v>0</v>
      </c>
      <c r="Y675" s="20">
        <f t="shared" si="132"/>
        <v>0</v>
      </c>
      <c r="Z675" s="20">
        <f t="shared" si="133"/>
        <v>0</v>
      </c>
      <c r="AA675" s="21">
        <f t="shared" si="134"/>
        <v>0</v>
      </c>
    </row>
    <row r="676" spans="1:27" ht="120" outlineLevel="2" x14ac:dyDescent="0.25">
      <c r="A676" s="15" t="s">
        <v>377</v>
      </c>
      <c r="B676" s="16" t="s">
        <v>300</v>
      </c>
      <c r="C676" s="16" t="s">
        <v>135</v>
      </c>
      <c r="D676" s="16" t="s">
        <v>136</v>
      </c>
      <c r="E676" s="16" t="s">
        <v>414</v>
      </c>
      <c r="F676" s="16" t="s">
        <v>35</v>
      </c>
      <c r="G676" s="16">
        <v>1310</v>
      </c>
      <c r="H676" s="16">
        <v>3420</v>
      </c>
      <c r="I676" s="17" t="s">
        <v>447</v>
      </c>
      <c r="J676" s="18">
        <v>12576143</v>
      </c>
      <c r="K676" s="19">
        <v>12576143</v>
      </c>
      <c r="L676" s="19">
        <v>0</v>
      </c>
      <c r="M676" s="19">
        <v>0</v>
      </c>
      <c r="N676" s="19">
        <v>12576143</v>
      </c>
      <c r="O676" s="19">
        <v>0</v>
      </c>
      <c r="P676" s="19">
        <v>3144036</v>
      </c>
      <c r="Q676" s="19">
        <v>0</v>
      </c>
      <c r="R676" s="19">
        <v>0</v>
      </c>
      <c r="S676" s="19">
        <v>0</v>
      </c>
      <c r="T676" s="19">
        <v>0</v>
      </c>
      <c r="U676" s="19">
        <v>9432107</v>
      </c>
      <c r="V676" s="19">
        <v>0</v>
      </c>
      <c r="W676" s="19">
        <v>9432107</v>
      </c>
      <c r="X676" s="20">
        <f t="shared" si="131"/>
        <v>0</v>
      </c>
      <c r="Y676" s="20">
        <f t="shared" si="132"/>
        <v>0</v>
      </c>
      <c r="Z676" s="20">
        <f t="shared" si="133"/>
        <v>0.2500000198789088</v>
      </c>
      <c r="AA676" s="21">
        <f t="shared" si="134"/>
        <v>0.2500000198789088</v>
      </c>
    </row>
    <row r="677" spans="1:27" ht="300" outlineLevel="2" x14ac:dyDescent="0.25">
      <c r="A677" s="15" t="s">
        <v>377</v>
      </c>
      <c r="B677" s="16" t="s">
        <v>300</v>
      </c>
      <c r="C677" s="16" t="s">
        <v>135</v>
      </c>
      <c r="D677" s="16" t="s">
        <v>136</v>
      </c>
      <c r="E677" s="16" t="s">
        <v>152</v>
      </c>
      <c r="F677" s="16">
        <v>542</v>
      </c>
      <c r="G677" s="16">
        <v>1310</v>
      </c>
      <c r="H677" s="16">
        <v>3420</v>
      </c>
      <c r="I677" s="17" t="s">
        <v>448</v>
      </c>
      <c r="J677" s="18">
        <v>0</v>
      </c>
      <c r="K677" s="19">
        <v>4339135105</v>
      </c>
      <c r="L677" s="19">
        <v>0</v>
      </c>
      <c r="M677" s="19">
        <v>0</v>
      </c>
      <c r="N677" s="19">
        <v>4339135105</v>
      </c>
      <c r="O677" s="19">
        <v>0</v>
      </c>
      <c r="P677" s="19">
        <v>0</v>
      </c>
      <c r="Q677" s="19">
        <v>0</v>
      </c>
      <c r="R677" s="19">
        <v>0</v>
      </c>
      <c r="S677" s="19">
        <v>0</v>
      </c>
      <c r="T677" s="19">
        <v>4339135105</v>
      </c>
      <c r="U677" s="19">
        <v>4339135105</v>
      </c>
      <c r="V677" s="19">
        <v>0</v>
      </c>
      <c r="W677" s="19">
        <v>4339135105</v>
      </c>
      <c r="X677" s="20">
        <f t="shared" si="131"/>
        <v>0</v>
      </c>
      <c r="Y677" s="20">
        <f t="shared" si="132"/>
        <v>0</v>
      </c>
      <c r="Z677" s="20">
        <f t="shared" si="133"/>
        <v>0</v>
      </c>
      <c r="AA677" s="21">
        <f t="shared" si="134"/>
        <v>0</v>
      </c>
    </row>
    <row r="678" spans="1:27" ht="120" outlineLevel="2" x14ac:dyDescent="0.25">
      <c r="A678" s="15" t="s">
        <v>377</v>
      </c>
      <c r="B678" s="16" t="s">
        <v>464</v>
      </c>
      <c r="C678" s="16" t="s">
        <v>135</v>
      </c>
      <c r="D678" s="16" t="s">
        <v>136</v>
      </c>
      <c r="E678" s="16" t="s">
        <v>54</v>
      </c>
      <c r="F678" s="16" t="s">
        <v>35</v>
      </c>
      <c r="G678" s="16">
        <v>1310</v>
      </c>
      <c r="H678" s="16">
        <v>3480</v>
      </c>
      <c r="I678" s="17" t="s">
        <v>137</v>
      </c>
      <c r="J678" s="18">
        <v>115182758</v>
      </c>
      <c r="K678" s="19">
        <v>115182758</v>
      </c>
      <c r="L678" s="19">
        <v>0</v>
      </c>
      <c r="M678" s="19">
        <v>0</v>
      </c>
      <c r="N678" s="19">
        <v>115182758</v>
      </c>
      <c r="O678" s="19">
        <v>0</v>
      </c>
      <c r="P678" s="19">
        <v>96199759.230000004</v>
      </c>
      <c r="Q678" s="19">
        <v>0</v>
      </c>
      <c r="R678" s="19">
        <v>18982998.77</v>
      </c>
      <c r="S678" s="19">
        <v>18982998.77</v>
      </c>
      <c r="T678" s="19">
        <v>0</v>
      </c>
      <c r="U678" s="19">
        <v>0</v>
      </c>
      <c r="V678" s="19">
        <v>0</v>
      </c>
      <c r="W678" s="19">
        <v>-3.7252902984619141E-9</v>
      </c>
      <c r="X678" s="20">
        <f t="shared" si="131"/>
        <v>0.16480764221672831</v>
      </c>
      <c r="Y678" s="20">
        <f t="shared" si="132"/>
        <v>0.16480764221672831</v>
      </c>
      <c r="Z678" s="20">
        <f t="shared" si="133"/>
        <v>0.83519235778327172</v>
      </c>
      <c r="AA678" s="21">
        <f t="shared" si="134"/>
        <v>1</v>
      </c>
    </row>
    <row r="679" spans="1:27" ht="225" outlineLevel="2" x14ac:dyDescent="0.25">
      <c r="A679" s="15" t="s">
        <v>377</v>
      </c>
      <c r="B679" s="16" t="s">
        <v>464</v>
      </c>
      <c r="C679" s="16" t="s">
        <v>135</v>
      </c>
      <c r="D679" s="16" t="s">
        <v>136</v>
      </c>
      <c r="E679" s="16" t="s">
        <v>470</v>
      </c>
      <c r="F679" s="16" t="s">
        <v>35</v>
      </c>
      <c r="G679" s="16">
        <v>1310</v>
      </c>
      <c r="H679" s="16">
        <v>3480</v>
      </c>
      <c r="I679" s="17" t="s">
        <v>471</v>
      </c>
      <c r="J679" s="18">
        <v>263994208</v>
      </c>
      <c r="K679" s="19">
        <v>263994208</v>
      </c>
      <c r="L679" s="19">
        <v>0</v>
      </c>
      <c r="M679" s="19">
        <v>0</v>
      </c>
      <c r="N679" s="19">
        <v>263994208</v>
      </c>
      <c r="O679" s="19">
        <v>0</v>
      </c>
      <c r="P679" s="19">
        <v>0</v>
      </c>
      <c r="Q679" s="19">
        <v>0</v>
      </c>
      <c r="R679" s="19">
        <v>0</v>
      </c>
      <c r="S679" s="19">
        <v>0</v>
      </c>
      <c r="T679" s="19">
        <v>65998551</v>
      </c>
      <c r="U679" s="19">
        <v>263994208</v>
      </c>
      <c r="V679" s="19">
        <v>0</v>
      </c>
      <c r="W679" s="19">
        <v>263994208</v>
      </c>
      <c r="X679" s="20">
        <f t="shared" si="131"/>
        <v>0</v>
      </c>
      <c r="Y679" s="20">
        <f t="shared" si="132"/>
        <v>0</v>
      </c>
      <c r="Z679" s="20">
        <f t="shared" si="133"/>
        <v>0</v>
      </c>
      <c r="AA679" s="21">
        <f t="shared" si="134"/>
        <v>0</v>
      </c>
    </row>
    <row r="680" spans="1:27" ht="120" outlineLevel="2" x14ac:dyDescent="0.25">
      <c r="A680" s="15" t="s">
        <v>377</v>
      </c>
      <c r="B680" s="16" t="s">
        <v>464</v>
      </c>
      <c r="C680" s="16" t="s">
        <v>135</v>
      </c>
      <c r="D680" s="16" t="s">
        <v>136</v>
      </c>
      <c r="E680" s="16" t="s">
        <v>138</v>
      </c>
      <c r="F680" s="16" t="s">
        <v>35</v>
      </c>
      <c r="G680" s="16">
        <v>1310</v>
      </c>
      <c r="H680" s="16">
        <v>3480</v>
      </c>
      <c r="I680" s="17" t="s">
        <v>139</v>
      </c>
      <c r="J680" s="18">
        <v>304206665</v>
      </c>
      <c r="K680" s="19">
        <v>304206665</v>
      </c>
      <c r="L680" s="19">
        <v>0</v>
      </c>
      <c r="M680" s="19">
        <v>0</v>
      </c>
      <c r="N680" s="19">
        <v>304206665</v>
      </c>
      <c r="O680" s="19">
        <v>0</v>
      </c>
      <c r="P680" s="19">
        <v>241255369.22</v>
      </c>
      <c r="Q680" s="19">
        <v>0</v>
      </c>
      <c r="R680" s="19">
        <v>62951295.780000001</v>
      </c>
      <c r="S680" s="19">
        <v>62951295.780000001</v>
      </c>
      <c r="T680" s="19">
        <v>0</v>
      </c>
      <c r="U680" s="19">
        <v>0</v>
      </c>
      <c r="V680" s="19">
        <v>0</v>
      </c>
      <c r="W680" s="19">
        <v>0</v>
      </c>
      <c r="X680" s="20">
        <f t="shared" si="131"/>
        <v>0.20693595184707739</v>
      </c>
      <c r="Y680" s="20">
        <f t="shared" si="132"/>
        <v>0.20693595184707739</v>
      </c>
      <c r="Z680" s="20">
        <f t="shared" si="133"/>
        <v>0.79306404815292264</v>
      </c>
      <c r="AA680" s="21">
        <f t="shared" si="134"/>
        <v>1</v>
      </c>
    </row>
    <row r="681" spans="1:27" ht="180" outlineLevel="2" x14ac:dyDescent="0.25">
      <c r="A681" s="15" t="s">
        <v>377</v>
      </c>
      <c r="B681" s="16" t="s">
        <v>464</v>
      </c>
      <c r="C681" s="16" t="s">
        <v>135</v>
      </c>
      <c r="D681" s="16" t="s">
        <v>136</v>
      </c>
      <c r="E681" s="16" t="s">
        <v>280</v>
      </c>
      <c r="F681" s="16" t="s">
        <v>35</v>
      </c>
      <c r="G681" s="16">
        <v>1310</v>
      </c>
      <c r="H681" s="16">
        <v>3480</v>
      </c>
      <c r="I681" s="17" t="s">
        <v>472</v>
      </c>
      <c r="J681" s="18">
        <v>4763337554</v>
      </c>
      <c r="K681" s="19">
        <v>4763337554</v>
      </c>
      <c r="L681" s="19">
        <v>0</v>
      </c>
      <c r="M681" s="19">
        <v>0</v>
      </c>
      <c r="N681" s="19">
        <v>4763337554</v>
      </c>
      <c r="O681" s="19">
        <v>0</v>
      </c>
      <c r="P681" s="19">
        <v>663388849.61000001</v>
      </c>
      <c r="Q681" s="19">
        <v>0</v>
      </c>
      <c r="R681" s="19">
        <v>1039374817.39</v>
      </c>
      <c r="S681" s="19">
        <v>1039374817.39</v>
      </c>
      <c r="T681" s="19">
        <v>0</v>
      </c>
      <c r="U681" s="19">
        <v>3060573887</v>
      </c>
      <c r="V681" s="19">
        <v>0</v>
      </c>
      <c r="W681" s="19">
        <v>3060573887</v>
      </c>
      <c r="X681" s="20">
        <f t="shared" si="131"/>
        <v>0.21820305733260237</v>
      </c>
      <c r="Y681" s="20">
        <f t="shared" si="132"/>
        <v>0.21820305733260237</v>
      </c>
      <c r="Z681" s="20">
        <f t="shared" si="133"/>
        <v>0.13926975405153075</v>
      </c>
      <c r="AA681" s="21">
        <f t="shared" si="134"/>
        <v>0.35747281138413312</v>
      </c>
    </row>
    <row r="682" spans="1:27" ht="75" outlineLevel="2" x14ac:dyDescent="0.25">
      <c r="A682" s="15" t="s">
        <v>377</v>
      </c>
      <c r="B682" s="16" t="s">
        <v>464</v>
      </c>
      <c r="C682" s="16" t="s">
        <v>135</v>
      </c>
      <c r="D682" s="16" t="s">
        <v>136</v>
      </c>
      <c r="E682" s="16" t="s">
        <v>140</v>
      </c>
      <c r="F682" s="16" t="s">
        <v>35</v>
      </c>
      <c r="G682" s="16">
        <v>1310</v>
      </c>
      <c r="H682" s="16">
        <v>3480</v>
      </c>
      <c r="I682" s="17" t="s">
        <v>385</v>
      </c>
      <c r="J682" s="18">
        <v>1764386608</v>
      </c>
      <c r="K682" s="19">
        <v>1764386608</v>
      </c>
      <c r="L682" s="19">
        <v>0</v>
      </c>
      <c r="M682" s="19">
        <v>0</v>
      </c>
      <c r="N682" s="19">
        <v>1764386608</v>
      </c>
      <c r="O682" s="19">
        <v>0</v>
      </c>
      <c r="P682" s="19">
        <v>0</v>
      </c>
      <c r="Q682" s="19">
        <v>0</v>
      </c>
      <c r="R682" s="19">
        <v>229018441.46000001</v>
      </c>
      <c r="S682" s="19">
        <v>111874357.58</v>
      </c>
      <c r="T682" s="19">
        <v>1535368166.54</v>
      </c>
      <c r="U682" s="19">
        <v>1535368166.54</v>
      </c>
      <c r="V682" s="19">
        <v>0</v>
      </c>
      <c r="W682" s="19">
        <v>1535368166.54</v>
      </c>
      <c r="X682" s="20">
        <f t="shared" si="131"/>
        <v>0.12980060062890708</v>
      </c>
      <c r="Y682" s="20">
        <f t="shared" si="132"/>
        <v>0.12980060062890708</v>
      </c>
      <c r="Z682" s="20">
        <f t="shared" si="133"/>
        <v>0</v>
      </c>
      <c r="AA682" s="21">
        <f t="shared" si="134"/>
        <v>0.12980060062890708</v>
      </c>
    </row>
    <row r="683" spans="1:27" ht="120" outlineLevel="2" x14ac:dyDescent="0.25">
      <c r="A683" s="15" t="s">
        <v>377</v>
      </c>
      <c r="B683" s="16" t="s">
        <v>464</v>
      </c>
      <c r="C683" s="16" t="s">
        <v>135</v>
      </c>
      <c r="D683" s="16" t="s">
        <v>136</v>
      </c>
      <c r="E683" s="16" t="s">
        <v>326</v>
      </c>
      <c r="F683" s="16" t="s">
        <v>35</v>
      </c>
      <c r="G683" s="16">
        <v>1310</v>
      </c>
      <c r="H683" s="16">
        <v>3480</v>
      </c>
      <c r="I683" s="17" t="s">
        <v>473</v>
      </c>
      <c r="J683" s="18">
        <v>44315050</v>
      </c>
      <c r="K683" s="19">
        <v>44315050</v>
      </c>
      <c r="L683" s="19"/>
      <c r="M683" s="19">
        <v>-44315050</v>
      </c>
      <c r="N683" s="19">
        <v>0</v>
      </c>
      <c r="O683" s="19">
        <v>0</v>
      </c>
      <c r="P683" s="19">
        <v>0</v>
      </c>
      <c r="Q683" s="19">
        <v>0</v>
      </c>
      <c r="R683" s="19">
        <v>0</v>
      </c>
      <c r="S683" s="19">
        <v>0</v>
      </c>
      <c r="T683" s="19">
        <v>0</v>
      </c>
      <c r="U683" s="19">
        <v>44315050</v>
      </c>
      <c r="V683" s="19">
        <v>0</v>
      </c>
      <c r="W683" s="19">
        <v>0</v>
      </c>
      <c r="X683" s="20">
        <f t="shared" si="131"/>
        <v>0</v>
      </c>
      <c r="Y683" s="20">
        <v>0</v>
      </c>
      <c r="Z683" s="20">
        <v>0</v>
      </c>
      <c r="AA683" s="21">
        <v>0</v>
      </c>
    </row>
    <row r="684" spans="1:27" ht="75" outlineLevel="2" x14ac:dyDescent="0.25">
      <c r="A684" s="15" t="s">
        <v>377</v>
      </c>
      <c r="B684" s="16" t="s">
        <v>464</v>
      </c>
      <c r="C684" s="16" t="s">
        <v>135</v>
      </c>
      <c r="D684" s="16" t="s">
        <v>136</v>
      </c>
      <c r="E684" s="16" t="s">
        <v>284</v>
      </c>
      <c r="F684" s="16" t="s">
        <v>35</v>
      </c>
      <c r="G684" s="16">
        <v>1310</v>
      </c>
      <c r="H684" s="16">
        <v>3480</v>
      </c>
      <c r="I684" s="17" t="s">
        <v>474</v>
      </c>
      <c r="J684" s="18">
        <v>17278606</v>
      </c>
      <c r="K684" s="19">
        <v>17278606</v>
      </c>
      <c r="L684" s="19">
        <v>0</v>
      </c>
      <c r="M684" s="19">
        <v>0</v>
      </c>
      <c r="N684" s="19">
        <v>17278606</v>
      </c>
      <c r="O684" s="19">
        <v>0</v>
      </c>
      <c r="P684" s="19">
        <v>0</v>
      </c>
      <c r="Q684" s="19">
        <v>0</v>
      </c>
      <c r="R684" s="19">
        <v>0</v>
      </c>
      <c r="S684" s="19">
        <v>0</v>
      </c>
      <c r="T684" s="19">
        <v>4319652</v>
      </c>
      <c r="U684" s="19">
        <v>17278606</v>
      </c>
      <c r="V684" s="19">
        <v>0</v>
      </c>
      <c r="W684" s="19">
        <v>17278606</v>
      </c>
      <c r="X684" s="20">
        <f t="shared" si="131"/>
        <v>0</v>
      </c>
      <c r="Y684" s="20">
        <f t="shared" ref="Y684:Y728" si="135">R684/N684</f>
        <v>0</v>
      </c>
      <c r="Z684" s="20">
        <f t="shared" ref="Z684:Z728" si="136">(O684+P684+Q684)/N684</f>
        <v>0</v>
      </c>
      <c r="AA684" s="21">
        <f t="shared" ref="AA684:AA728" si="137">Y684+Z684</f>
        <v>0</v>
      </c>
    </row>
    <row r="685" spans="1:27" ht="195" outlineLevel="2" x14ac:dyDescent="0.25">
      <c r="A685" s="15" t="s">
        <v>377</v>
      </c>
      <c r="B685" s="16" t="s">
        <v>464</v>
      </c>
      <c r="C685" s="16" t="s">
        <v>135</v>
      </c>
      <c r="D685" s="16" t="s">
        <v>136</v>
      </c>
      <c r="E685" s="16" t="s">
        <v>386</v>
      </c>
      <c r="F685" s="16" t="s">
        <v>35</v>
      </c>
      <c r="G685" s="16">
        <v>1310</v>
      </c>
      <c r="H685" s="16">
        <v>3480</v>
      </c>
      <c r="I685" s="17" t="s">
        <v>475</v>
      </c>
      <c r="J685" s="18">
        <v>16768190</v>
      </c>
      <c r="K685" s="19">
        <v>16768190</v>
      </c>
      <c r="L685" s="19">
        <v>0</v>
      </c>
      <c r="M685" s="19">
        <v>0</v>
      </c>
      <c r="N685" s="19">
        <v>16768190</v>
      </c>
      <c r="O685" s="19">
        <v>0</v>
      </c>
      <c r="P685" s="19">
        <v>16768190</v>
      </c>
      <c r="Q685" s="19">
        <v>0</v>
      </c>
      <c r="R685" s="19">
        <v>0</v>
      </c>
      <c r="S685" s="19">
        <v>0</v>
      </c>
      <c r="T685" s="19">
        <v>0</v>
      </c>
      <c r="U685" s="19">
        <v>0</v>
      </c>
      <c r="V685" s="19">
        <v>0</v>
      </c>
      <c r="W685" s="19">
        <v>0</v>
      </c>
      <c r="X685" s="20">
        <f t="shared" si="131"/>
        <v>0</v>
      </c>
      <c r="Y685" s="20">
        <f t="shared" si="135"/>
        <v>0</v>
      </c>
      <c r="Z685" s="20">
        <f t="shared" si="136"/>
        <v>1</v>
      </c>
      <c r="AA685" s="21">
        <f t="shared" si="137"/>
        <v>1</v>
      </c>
    </row>
    <row r="686" spans="1:27" ht="90" outlineLevel="2" x14ac:dyDescent="0.25">
      <c r="A686" s="15" t="s">
        <v>377</v>
      </c>
      <c r="B686" s="16" t="s">
        <v>464</v>
      </c>
      <c r="C686" s="16" t="s">
        <v>135</v>
      </c>
      <c r="D686" s="16" t="s">
        <v>136</v>
      </c>
      <c r="E686" s="16" t="s">
        <v>388</v>
      </c>
      <c r="F686" s="16" t="s">
        <v>35</v>
      </c>
      <c r="G686" s="16">
        <v>1310</v>
      </c>
      <c r="H686" s="16">
        <v>3480</v>
      </c>
      <c r="I686" s="17" t="s">
        <v>476</v>
      </c>
      <c r="J686" s="18">
        <v>8396528</v>
      </c>
      <c r="K686" s="19">
        <v>8396528</v>
      </c>
      <c r="L686" s="19">
        <v>0</v>
      </c>
      <c r="M686" s="19">
        <v>0</v>
      </c>
      <c r="N686" s="19">
        <v>8396528</v>
      </c>
      <c r="O686" s="19">
        <v>0</v>
      </c>
      <c r="P686" s="19">
        <v>2099133</v>
      </c>
      <c r="Q686" s="19">
        <v>0</v>
      </c>
      <c r="R686" s="19">
        <v>0</v>
      </c>
      <c r="S686" s="19">
        <v>0</v>
      </c>
      <c r="T686" s="19">
        <v>0</v>
      </c>
      <c r="U686" s="19">
        <v>6297395</v>
      </c>
      <c r="V686" s="19">
        <v>0</v>
      </c>
      <c r="W686" s="19">
        <v>6297395</v>
      </c>
      <c r="X686" s="20">
        <f t="shared" si="131"/>
        <v>0</v>
      </c>
      <c r="Y686" s="20">
        <f t="shared" si="135"/>
        <v>0</v>
      </c>
      <c r="Z686" s="20">
        <f t="shared" si="136"/>
        <v>0.25000011909684572</v>
      </c>
      <c r="AA686" s="21">
        <f t="shared" si="137"/>
        <v>0.25000011909684572</v>
      </c>
    </row>
    <row r="687" spans="1:27" ht="90" outlineLevel="2" x14ac:dyDescent="0.25">
      <c r="A687" s="15" t="s">
        <v>377</v>
      </c>
      <c r="B687" s="16" t="s">
        <v>464</v>
      </c>
      <c r="C687" s="16" t="s">
        <v>135</v>
      </c>
      <c r="D687" s="16" t="s">
        <v>136</v>
      </c>
      <c r="E687" s="16" t="s">
        <v>406</v>
      </c>
      <c r="F687" s="16" t="s">
        <v>35</v>
      </c>
      <c r="G687" s="16">
        <v>1310</v>
      </c>
      <c r="H687" s="16">
        <v>3480</v>
      </c>
      <c r="I687" s="17" t="s">
        <v>477</v>
      </c>
      <c r="J687" s="18">
        <v>25421749</v>
      </c>
      <c r="K687" s="19">
        <v>25421749</v>
      </c>
      <c r="L687" s="19">
        <v>0</v>
      </c>
      <c r="M687" s="19">
        <v>0</v>
      </c>
      <c r="N687" s="19">
        <v>25421749</v>
      </c>
      <c r="O687" s="19">
        <v>0</v>
      </c>
      <c r="P687" s="19">
        <v>6355437</v>
      </c>
      <c r="Q687" s="19">
        <v>0</v>
      </c>
      <c r="R687" s="19">
        <v>0</v>
      </c>
      <c r="S687" s="19">
        <v>0</v>
      </c>
      <c r="T687" s="19">
        <v>0</v>
      </c>
      <c r="U687" s="19">
        <v>19066312</v>
      </c>
      <c r="V687" s="19">
        <v>0</v>
      </c>
      <c r="W687" s="19">
        <v>19066312</v>
      </c>
      <c r="X687" s="20">
        <f t="shared" si="131"/>
        <v>0</v>
      </c>
      <c r="Y687" s="20">
        <f t="shared" si="135"/>
        <v>0</v>
      </c>
      <c r="Z687" s="20">
        <f t="shared" si="136"/>
        <v>0.24999999016590085</v>
      </c>
      <c r="AA687" s="21">
        <f t="shared" si="137"/>
        <v>0.24999999016590085</v>
      </c>
    </row>
    <row r="688" spans="1:27" ht="90" outlineLevel="2" x14ac:dyDescent="0.25">
      <c r="A688" s="15" t="s">
        <v>377</v>
      </c>
      <c r="B688" s="16" t="s">
        <v>464</v>
      </c>
      <c r="C688" s="16" t="s">
        <v>135</v>
      </c>
      <c r="D688" s="16" t="s">
        <v>136</v>
      </c>
      <c r="E688" s="16" t="s">
        <v>146</v>
      </c>
      <c r="F688" s="16" t="s">
        <v>35</v>
      </c>
      <c r="G688" s="16">
        <v>1310</v>
      </c>
      <c r="H688" s="16">
        <v>3480</v>
      </c>
      <c r="I688" s="17" t="s">
        <v>477</v>
      </c>
      <c r="J688" s="18">
        <v>558336</v>
      </c>
      <c r="K688" s="19">
        <v>558336</v>
      </c>
      <c r="L688" s="19">
        <v>0</v>
      </c>
      <c r="M688" s="19">
        <v>0</v>
      </c>
      <c r="N688" s="19">
        <v>558336</v>
      </c>
      <c r="O688" s="19">
        <v>0</v>
      </c>
      <c r="P688" s="19">
        <v>0</v>
      </c>
      <c r="Q688" s="19">
        <v>0</v>
      </c>
      <c r="R688" s="19">
        <v>0</v>
      </c>
      <c r="S688" s="19">
        <v>0</v>
      </c>
      <c r="T688" s="19">
        <v>0</v>
      </c>
      <c r="U688" s="19">
        <v>558336</v>
      </c>
      <c r="V688" s="19">
        <v>0</v>
      </c>
      <c r="W688" s="19">
        <v>558336</v>
      </c>
      <c r="X688" s="20">
        <f t="shared" si="131"/>
        <v>0</v>
      </c>
      <c r="Y688" s="20">
        <f t="shared" si="135"/>
        <v>0</v>
      </c>
      <c r="Z688" s="20">
        <f t="shared" si="136"/>
        <v>0</v>
      </c>
      <c r="AA688" s="21">
        <f t="shared" si="137"/>
        <v>0</v>
      </c>
    </row>
    <row r="689" spans="1:27" ht="105" outlineLevel="2" x14ac:dyDescent="0.25">
      <c r="A689" s="15" t="s">
        <v>377</v>
      </c>
      <c r="B689" s="16" t="s">
        <v>464</v>
      </c>
      <c r="C689" s="16" t="s">
        <v>135</v>
      </c>
      <c r="D689" s="16" t="s">
        <v>136</v>
      </c>
      <c r="E689" s="16" t="s">
        <v>150</v>
      </c>
      <c r="F689" s="16" t="s">
        <v>35</v>
      </c>
      <c r="G689" s="16">
        <v>1310</v>
      </c>
      <c r="H689" s="16">
        <v>3480</v>
      </c>
      <c r="I689" s="17" t="s">
        <v>478</v>
      </c>
      <c r="J689" s="18">
        <v>4192048</v>
      </c>
      <c r="K689" s="19">
        <v>4192048</v>
      </c>
      <c r="L689" s="19">
        <v>0</v>
      </c>
      <c r="M689" s="19">
        <v>0</v>
      </c>
      <c r="N689" s="19">
        <v>4192048</v>
      </c>
      <c r="O689" s="19">
        <v>0</v>
      </c>
      <c r="P689" s="19">
        <v>1048011</v>
      </c>
      <c r="Q689" s="19">
        <v>0</v>
      </c>
      <c r="R689" s="19">
        <v>0</v>
      </c>
      <c r="S689" s="19">
        <v>0</v>
      </c>
      <c r="T689" s="19">
        <v>0</v>
      </c>
      <c r="U689" s="19">
        <v>3144037</v>
      </c>
      <c r="V689" s="19">
        <v>0</v>
      </c>
      <c r="W689" s="19">
        <v>3144037</v>
      </c>
      <c r="X689" s="20">
        <f t="shared" si="131"/>
        <v>0</v>
      </c>
      <c r="Y689" s="20">
        <f t="shared" si="135"/>
        <v>0</v>
      </c>
      <c r="Z689" s="20">
        <f t="shared" si="136"/>
        <v>0.24999976145311315</v>
      </c>
      <c r="AA689" s="21">
        <f t="shared" si="137"/>
        <v>0.24999976145311315</v>
      </c>
    </row>
    <row r="690" spans="1:27" ht="300" outlineLevel="2" x14ac:dyDescent="0.25">
      <c r="A690" s="15" t="s">
        <v>377</v>
      </c>
      <c r="B690" s="16" t="s">
        <v>464</v>
      </c>
      <c r="C690" s="16" t="s">
        <v>135</v>
      </c>
      <c r="D690" s="16" t="s">
        <v>136</v>
      </c>
      <c r="E690" s="16" t="s">
        <v>414</v>
      </c>
      <c r="F690" s="16">
        <v>523</v>
      </c>
      <c r="G690" s="16">
        <v>1310</v>
      </c>
      <c r="H690" s="16">
        <v>3420</v>
      </c>
      <c r="I690" s="17" t="s">
        <v>465</v>
      </c>
      <c r="J690" s="18">
        <v>0</v>
      </c>
      <c r="K690" s="19">
        <v>4345370150</v>
      </c>
      <c r="L690" s="19">
        <v>0</v>
      </c>
      <c r="M690" s="19">
        <v>0</v>
      </c>
      <c r="N690" s="19">
        <v>4345370150</v>
      </c>
      <c r="O690" s="19">
        <v>0</v>
      </c>
      <c r="P690" s="19">
        <v>0</v>
      </c>
      <c r="Q690" s="19">
        <v>0</v>
      </c>
      <c r="R690" s="19">
        <v>0</v>
      </c>
      <c r="S690" s="19">
        <v>0</v>
      </c>
      <c r="T690" s="19">
        <v>4345370150</v>
      </c>
      <c r="U690" s="19">
        <v>4345370150</v>
      </c>
      <c r="V690" s="19">
        <v>0</v>
      </c>
      <c r="W690" s="19">
        <v>4345370150</v>
      </c>
      <c r="X690" s="20">
        <f t="shared" si="131"/>
        <v>0</v>
      </c>
      <c r="Y690" s="20">
        <f t="shared" si="135"/>
        <v>0</v>
      </c>
      <c r="Z690" s="20">
        <f t="shared" si="136"/>
        <v>0</v>
      </c>
      <c r="AA690" s="21">
        <f t="shared" si="137"/>
        <v>0</v>
      </c>
    </row>
    <row r="691" spans="1:27" ht="105" outlineLevel="2" x14ac:dyDescent="0.25">
      <c r="A691" s="15" t="s">
        <v>377</v>
      </c>
      <c r="B691" s="16" t="s">
        <v>464</v>
      </c>
      <c r="C691" s="16" t="s">
        <v>135</v>
      </c>
      <c r="D691" s="16" t="s">
        <v>136</v>
      </c>
      <c r="E691" s="16" t="s">
        <v>152</v>
      </c>
      <c r="F691" s="16" t="s">
        <v>35</v>
      </c>
      <c r="G691" s="16" t="s">
        <v>603</v>
      </c>
      <c r="H691" s="16" t="s">
        <v>604</v>
      </c>
      <c r="I691" s="17" t="s">
        <v>479</v>
      </c>
      <c r="J691" s="18">
        <v>0</v>
      </c>
      <c r="K691" s="19">
        <v>0</v>
      </c>
      <c r="L691" s="19"/>
      <c r="M691" s="19">
        <v>44315050</v>
      </c>
      <c r="N691" s="19">
        <v>44315050</v>
      </c>
      <c r="O691" s="19">
        <v>0</v>
      </c>
      <c r="P691" s="19">
        <v>0</v>
      </c>
      <c r="Q691" s="19">
        <v>0</v>
      </c>
      <c r="R691" s="19">
        <v>0</v>
      </c>
      <c r="S691" s="19">
        <v>0</v>
      </c>
      <c r="T691" s="19">
        <v>0</v>
      </c>
      <c r="U691" s="19">
        <v>0</v>
      </c>
      <c r="V691" s="19">
        <v>0</v>
      </c>
      <c r="W691" s="19">
        <v>44315050</v>
      </c>
      <c r="X691" s="20">
        <v>0</v>
      </c>
      <c r="Y691" s="20">
        <f t="shared" si="135"/>
        <v>0</v>
      </c>
      <c r="Z691" s="20">
        <f t="shared" si="136"/>
        <v>0</v>
      </c>
      <c r="AA691" s="21">
        <f t="shared" si="137"/>
        <v>0</v>
      </c>
    </row>
    <row r="692" spans="1:27" ht="120" outlineLevel="2" x14ac:dyDescent="0.25">
      <c r="A692" s="15" t="s">
        <v>377</v>
      </c>
      <c r="B692" s="16" t="s">
        <v>485</v>
      </c>
      <c r="C692" s="16" t="s">
        <v>135</v>
      </c>
      <c r="D692" s="16" t="s">
        <v>136</v>
      </c>
      <c r="E692" s="16" t="s">
        <v>54</v>
      </c>
      <c r="F692" s="16" t="s">
        <v>35</v>
      </c>
      <c r="G692" s="16">
        <v>1310</v>
      </c>
      <c r="H692" s="16">
        <v>3480</v>
      </c>
      <c r="I692" s="17" t="s">
        <v>137</v>
      </c>
      <c r="J692" s="18">
        <v>70050907</v>
      </c>
      <c r="K692" s="19">
        <v>70050907</v>
      </c>
      <c r="L692" s="19">
        <v>0</v>
      </c>
      <c r="M692" s="19">
        <v>0</v>
      </c>
      <c r="N692" s="19">
        <v>70050907</v>
      </c>
      <c r="O692" s="19">
        <v>0</v>
      </c>
      <c r="P692" s="19">
        <v>61019330.619999997</v>
      </c>
      <c r="Q692" s="19">
        <v>0</v>
      </c>
      <c r="R692" s="19">
        <v>9031576.3800000008</v>
      </c>
      <c r="S692" s="19">
        <v>9031576.3800000008</v>
      </c>
      <c r="T692" s="19">
        <v>0</v>
      </c>
      <c r="U692" s="19">
        <v>0</v>
      </c>
      <c r="V692" s="19">
        <v>0</v>
      </c>
      <c r="W692" s="19">
        <v>1.862645149230957E-9</v>
      </c>
      <c r="X692" s="20">
        <f t="shared" ref="X692:X752" si="138">R692/K692</f>
        <v>0.12892875719653424</v>
      </c>
      <c r="Y692" s="20">
        <f t="shared" si="135"/>
        <v>0.12892875719653424</v>
      </c>
      <c r="Z692" s="20">
        <f t="shared" si="136"/>
        <v>0.87107124280346571</v>
      </c>
      <c r="AA692" s="21">
        <f t="shared" si="137"/>
        <v>1</v>
      </c>
    </row>
    <row r="693" spans="1:27" ht="120" outlineLevel="2" x14ac:dyDescent="0.25">
      <c r="A693" s="15" t="s">
        <v>377</v>
      </c>
      <c r="B693" s="16" t="s">
        <v>485</v>
      </c>
      <c r="C693" s="16" t="s">
        <v>135</v>
      </c>
      <c r="D693" s="16" t="s">
        <v>136</v>
      </c>
      <c r="E693" s="16" t="s">
        <v>138</v>
      </c>
      <c r="F693" s="16" t="s">
        <v>35</v>
      </c>
      <c r="G693" s="16">
        <v>1310</v>
      </c>
      <c r="H693" s="16">
        <v>3480</v>
      </c>
      <c r="I693" s="17" t="s">
        <v>139</v>
      </c>
      <c r="J693" s="18">
        <v>194655191</v>
      </c>
      <c r="K693" s="19">
        <v>194655191</v>
      </c>
      <c r="L693" s="19">
        <v>0</v>
      </c>
      <c r="M693" s="19">
        <v>0</v>
      </c>
      <c r="N693" s="19">
        <v>194655191</v>
      </c>
      <c r="O693" s="19">
        <v>0</v>
      </c>
      <c r="P693" s="19">
        <v>155792740.47</v>
      </c>
      <c r="Q693" s="19">
        <v>0</v>
      </c>
      <c r="R693" s="19">
        <v>38862450.530000001</v>
      </c>
      <c r="S693" s="19">
        <v>38862450.530000001</v>
      </c>
      <c r="T693" s="19">
        <v>0</v>
      </c>
      <c r="U693" s="19">
        <v>0</v>
      </c>
      <c r="V693" s="19">
        <v>0</v>
      </c>
      <c r="W693" s="19">
        <v>0</v>
      </c>
      <c r="X693" s="20">
        <f t="shared" si="138"/>
        <v>0.19964764530733733</v>
      </c>
      <c r="Y693" s="20">
        <f t="shared" si="135"/>
        <v>0.19964764530733733</v>
      </c>
      <c r="Z693" s="20">
        <f t="shared" si="136"/>
        <v>0.80035235469266264</v>
      </c>
      <c r="AA693" s="21">
        <f t="shared" si="137"/>
        <v>1</v>
      </c>
    </row>
    <row r="694" spans="1:27" ht="195" outlineLevel="2" x14ac:dyDescent="0.25">
      <c r="A694" s="15" t="s">
        <v>377</v>
      </c>
      <c r="B694" s="16" t="s">
        <v>485</v>
      </c>
      <c r="C694" s="16" t="s">
        <v>135</v>
      </c>
      <c r="D694" s="16" t="s">
        <v>136</v>
      </c>
      <c r="E694" s="16" t="s">
        <v>280</v>
      </c>
      <c r="F694" s="16" t="s">
        <v>35</v>
      </c>
      <c r="G694" s="16">
        <v>1310</v>
      </c>
      <c r="H694" s="16">
        <v>3480</v>
      </c>
      <c r="I694" s="17" t="s">
        <v>487</v>
      </c>
      <c r="J694" s="18">
        <v>5192256738</v>
      </c>
      <c r="K694" s="19">
        <v>5192256738</v>
      </c>
      <c r="L694" s="19">
        <v>0</v>
      </c>
      <c r="M694" s="19">
        <v>0</v>
      </c>
      <c r="N694" s="19">
        <v>5192256738</v>
      </c>
      <c r="O694" s="19">
        <v>0</v>
      </c>
      <c r="P694" s="19">
        <v>484167060.97000003</v>
      </c>
      <c r="Q694" s="19">
        <v>0</v>
      </c>
      <c r="R694" s="19">
        <v>654003790.02999997</v>
      </c>
      <c r="S694" s="19">
        <v>654003790.02999997</v>
      </c>
      <c r="T694" s="19">
        <v>0</v>
      </c>
      <c r="U694" s="19">
        <v>4054085887</v>
      </c>
      <c r="V694" s="19">
        <v>0</v>
      </c>
      <c r="W694" s="19">
        <v>4054085887</v>
      </c>
      <c r="X694" s="20">
        <f t="shared" si="138"/>
        <v>0.12595752156160039</v>
      </c>
      <c r="Y694" s="20">
        <f t="shared" si="135"/>
        <v>0.12595752156160039</v>
      </c>
      <c r="Z694" s="20">
        <f t="shared" si="136"/>
        <v>9.324790460120734E-2</v>
      </c>
      <c r="AA694" s="21">
        <f t="shared" si="137"/>
        <v>0.21920542616280775</v>
      </c>
    </row>
    <row r="695" spans="1:27" ht="75" outlineLevel="2" x14ac:dyDescent="0.25">
      <c r="A695" s="15" t="s">
        <v>377</v>
      </c>
      <c r="B695" s="16" t="s">
        <v>485</v>
      </c>
      <c r="C695" s="16" t="s">
        <v>135</v>
      </c>
      <c r="D695" s="16" t="s">
        <v>136</v>
      </c>
      <c r="E695" s="16" t="s">
        <v>140</v>
      </c>
      <c r="F695" s="16" t="s">
        <v>35</v>
      </c>
      <c r="G695" s="16">
        <v>1310</v>
      </c>
      <c r="H695" s="16">
        <v>3480</v>
      </c>
      <c r="I695" s="17" t="s">
        <v>141</v>
      </c>
      <c r="J695" s="18">
        <v>1134031810</v>
      </c>
      <c r="K695" s="19">
        <v>1134031810</v>
      </c>
      <c r="L695" s="19">
        <v>0</v>
      </c>
      <c r="M695" s="19">
        <v>0</v>
      </c>
      <c r="N695" s="19">
        <v>1134031810</v>
      </c>
      <c r="O695" s="19">
        <v>0</v>
      </c>
      <c r="P695" s="19">
        <v>0</v>
      </c>
      <c r="Q695" s="19">
        <v>0</v>
      </c>
      <c r="R695" s="19">
        <v>142313775.74000001</v>
      </c>
      <c r="S695" s="19">
        <v>68470479.519999996</v>
      </c>
      <c r="T695" s="19">
        <v>991718034.25999999</v>
      </c>
      <c r="U695" s="19">
        <v>991718034.25999999</v>
      </c>
      <c r="V695" s="19">
        <v>0</v>
      </c>
      <c r="W695" s="19">
        <v>991718034.25999999</v>
      </c>
      <c r="X695" s="20">
        <f t="shared" si="138"/>
        <v>0.12549363649684572</v>
      </c>
      <c r="Y695" s="20">
        <f t="shared" si="135"/>
        <v>0.12549363649684572</v>
      </c>
      <c r="Z695" s="20">
        <f t="shared" si="136"/>
        <v>0</v>
      </c>
      <c r="AA695" s="21">
        <f t="shared" si="137"/>
        <v>0.12549363649684572</v>
      </c>
    </row>
    <row r="696" spans="1:27" ht="210" outlineLevel="2" x14ac:dyDescent="0.25">
      <c r="A696" s="15" t="s">
        <v>377</v>
      </c>
      <c r="B696" s="16" t="s">
        <v>485</v>
      </c>
      <c r="C696" s="16" t="s">
        <v>135</v>
      </c>
      <c r="D696" s="16" t="s">
        <v>136</v>
      </c>
      <c r="E696" s="16" t="s">
        <v>282</v>
      </c>
      <c r="F696" s="16" t="s">
        <v>35</v>
      </c>
      <c r="G696" s="16">
        <v>1310</v>
      </c>
      <c r="H696" s="16">
        <v>3480</v>
      </c>
      <c r="I696" s="17" t="s">
        <v>488</v>
      </c>
      <c r="J696" s="18">
        <v>16768190</v>
      </c>
      <c r="K696" s="19">
        <v>16768190</v>
      </c>
      <c r="L696" s="19">
        <v>0</v>
      </c>
      <c r="M696" s="19">
        <v>0</v>
      </c>
      <c r="N696" s="19">
        <v>16768190</v>
      </c>
      <c r="O696" s="19">
        <v>0</v>
      </c>
      <c r="P696" s="19">
        <v>16768190</v>
      </c>
      <c r="Q696" s="19">
        <v>0</v>
      </c>
      <c r="R696" s="19">
        <v>0</v>
      </c>
      <c r="S696" s="19">
        <v>0</v>
      </c>
      <c r="T696" s="19">
        <v>0</v>
      </c>
      <c r="U696" s="19">
        <v>0</v>
      </c>
      <c r="V696" s="19">
        <v>0</v>
      </c>
      <c r="W696" s="19">
        <v>0</v>
      </c>
      <c r="X696" s="20">
        <f t="shared" si="138"/>
        <v>0</v>
      </c>
      <c r="Y696" s="20">
        <f t="shared" si="135"/>
        <v>0</v>
      </c>
      <c r="Z696" s="20">
        <f t="shared" si="136"/>
        <v>1</v>
      </c>
      <c r="AA696" s="21">
        <f t="shared" si="137"/>
        <v>1</v>
      </c>
    </row>
    <row r="697" spans="1:27" ht="90" outlineLevel="2" x14ac:dyDescent="0.25">
      <c r="A697" s="15" t="s">
        <v>377</v>
      </c>
      <c r="B697" s="16" t="s">
        <v>485</v>
      </c>
      <c r="C697" s="16" t="s">
        <v>135</v>
      </c>
      <c r="D697" s="16" t="s">
        <v>136</v>
      </c>
      <c r="E697" s="16" t="s">
        <v>284</v>
      </c>
      <c r="F697" s="16" t="s">
        <v>35</v>
      </c>
      <c r="G697" s="16">
        <v>1310</v>
      </c>
      <c r="H697" s="16">
        <v>3480</v>
      </c>
      <c r="I697" s="17" t="s">
        <v>489</v>
      </c>
      <c r="J697" s="18">
        <v>25421749</v>
      </c>
      <c r="K697" s="19">
        <v>25421749</v>
      </c>
      <c r="L697" s="19">
        <v>0</v>
      </c>
      <c r="M697" s="19">
        <v>0</v>
      </c>
      <c r="N697" s="19">
        <v>25421749</v>
      </c>
      <c r="O697" s="19">
        <v>0</v>
      </c>
      <c r="P697" s="19">
        <v>6355437</v>
      </c>
      <c r="Q697" s="19">
        <v>0</v>
      </c>
      <c r="R697" s="19">
        <v>0</v>
      </c>
      <c r="S697" s="19">
        <v>0</v>
      </c>
      <c r="T697" s="19">
        <v>0</v>
      </c>
      <c r="U697" s="19">
        <v>19066312</v>
      </c>
      <c r="V697" s="19">
        <v>0</v>
      </c>
      <c r="W697" s="19">
        <v>19066312</v>
      </c>
      <c r="X697" s="20">
        <f t="shared" si="138"/>
        <v>0</v>
      </c>
      <c r="Y697" s="20">
        <f t="shared" si="135"/>
        <v>0</v>
      </c>
      <c r="Z697" s="20">
        <f t="shared" si="136"/>
        <v>0.24999999016590085</v>
      </c>
      <c r="AA697" s="21">
        <f t="shared" si="137"/>
        <v>0.24999999016590085</v>
      </c>
    </row>
    <row r="698" spans="1:27" ht="90" outlineLevel="2" x14ac:dyDescent="0.25">
      <c r="A698" s="15" t="s">
        <v>377</v>
      </c>
      <c r="B698" s="16" t="s">
        <v>485</v>
      </c>
      <c r="C698" s="16" t="s">
        <v>135</v>
      </c>
      <c r="D698" s="16" t="s">
        <v>136</v>
      </c>
      <c r="E698" s="16" t="s">
        <v>142</v>
      </c>
      <c r="F698" s="16" t="s">
        <v>35</v>
      </c>
      <c r="G698" s="16">
        <v>1310</v>
      </c>
      <c r="H698" s="16">
        <v>3480</v>
      </c>
      <c r="I698" s="17" t="s">
        <v>490</v>
      </c>
      <c r="J698" s="18">
        <v>558336</v>
      </c>
      <c r="K698" s="19">
        <v>558336</v>
      </c>
      <c r="L698" s="19">
        <v>0</v>
      </c>
      <c r="M698" s="19">
        <v>0</v>
      </c>
      <c r="N698" s="19">
        <v>558336</v>
      </c>
      <c r="O698" s="19">
        <v>0</v>
      </c>
      <c r="P698" s="19">
        <v>139584</v>
      </c>
      <c r="Q698" s="19">
        <v>0</v>
      </c>
      <c r="R698" s="19">
        <v>0</v>
      </c>
      <c r="S698" s="19">
        <v>0</v>
      </c>
      <c r="T698" s="19">
        <v>0</v>
      </c>
      <c r="U698" s="19">
        <v>418752</v>
      </c>
      <c r="V698" s="19">
        <v>0</v>
      </c>
      <c r="W698" s="19">
        <v>418752</v>
      </c>
      <c r="X698" s="20">
        <f t="shared" si="138"/>
        <v>0</v>
      </c>
      <c r="Y698" s="20">
        <f t="shared" si="135"/>
        <v>0</v>
      </c>
      <c r="Z698" s="20">
        <f t="shared" si="136"/>
        <v>0.25</v>
      </c>
      <c r="AA698" s="21">
        <f t="shared" si="137"/>
        <v>0.25</v>
      </c>
    </row>
    <row r="699" spans="1:27" ht="300" outlineLevel="2" x14ac:dyDescent="0.25">
      <c r="A699" s="15" t="s">
        <v>377</v>
      </c>
      <c r="B699" s="16" t="s">
        <v>485</v>
      </c>
      <c r="C699" s="16" t="s">
        <v>135</v>
      </c>
      <c r="D699" s="16" t="s">
        <v>136</v>
      </c>
      <c r="E699" s="16" t="s">
        <v>148</v>
      </c>
      <c r="F699" s="16">
        <v>457</v>
      </c>
      <c r="G699" s="16">
        <v>1310</v>
      </c>
      <c r="H699" s="16">
        <v>3420</v>
      </c>
      <c r="I699" s="17" t="s">
        <v>486</v>
      </c>
      <c r="J699" s="18">
        <v>0</v>
      </c>
      <c r="K699" s="19">
        <v>4419372440</v>
      </c>
      <c r="L699" s="19">
        <v>0</v>
      </c>
      <c r="M699" s="19">
        <v>0</v>
      </c>
      <c r="N699" s="19">
        <v>4419372440</v>
      </c>
      <c r="O699" s="19">
        <v>0</v>
      </c>
      <c r="P699" s="19">
        <v>0</v>
      </c>
      <c r="Q699" s="19">
        <v>0</v>
      </c>
      <c r="R699" s="19">
        <v>0</v>
      </c>
      <c r="S699" s="19">
        <v>0</v>
      </c>
      <c r="T699" s="19">
        <v>4419372440</v>
      </c>
      <c r="U699" s="19">
        <v>4419372440</v>
      </c>
      <c r="V699" s="19">
        <v>0</v>
      </c>
      <c r="W699" s="19">
        <v>4419372440</v>
      </c>
      <c r="X699" s="20">
        <f t="shared" si="138"/>
        <v>0</v>
      </c>
      <c r="Y699" s="20">
        <f t="shared" si="135"/>
        <v>0</v>
      </c>
      <c r="Z699" s="20">
        <f t="shared" si="136"/>
        <v>0</v>
      </c>
      <c r="AA699" s="21">
        <f t="shared" si="137"/>
        <v>0</v>
      </c>
    </row>
    <row r="700" spans="1:27" ht="120" outlineLevel="2" x14ac:dyDescent="0.25">
      <c r="A700" s="15" t="s">
        <v>377</v>
      </c>
      <c r="B700" s="16" t="s">
        <v>485</v>
      </c>
      <c r="C700" s="16" t="s">
        <v>135</v>
      </c>
      <c r="D700" s="16" t="s">
        <v>136</v>
      </c>
      <c r="E700" s="16" t="s">
        <v>150</v>
      </c>
      <c r="F700" s="16" t="s">
        <v>35</v>
      </c>
      <c r="G700" s="16">
        <v>1310</v>
      </c>
      <c r="H700" s="16">
        <v>3480</v>
      </c>
      <c r="I700" s="17" t="s">
        <v>491</v>
      </c>
      <c r="J700" s="18">
        <v>4192048</v>
      </c>
      <c r="K700" s="19">
        <v>4192048</v>
      </c>
      <c r="L700" s="19">
        <v>0</v>
      </c>
      <c r="M700" s="19">
        <v>0</v>
      </c>
      <c r="N700" s="19">
        <v>4192048</v>
      </c>
      <c r="O700" s="19">
        <v>0</v>
      </c>
      <c r="P700" s="19">
        <v>1048011</v>
      </c>
      <c r="Q700" s="19">
        <v>0</v>
      </c>
      <c r="R700" s="19">
        <v>0</v>
      </c>
      <c r="S700" s="19">
        <v>0</v>
      </c>
      <c r="T700" s="19">
        <v>0</v>
      </c>
      <c r="U700" s="19">
        <v>3144037</v>
      </c>
      <c r="V700" s="19">
        <v>0</v>
      </c>
      <c r="W700" s="19">
        <v>3144037</v>
      </c>
      <c r="X700" s="20">
        <f t="shared" si="138"/>
        <v>0</v>
      </c>
      <c r="Y700" s="20">
        <f t="shared" si="135"/>
        <v>0</v>
      </c>
      <c r="Z700" s="20">
        <f t="shared" si="136"/>
        <v>0.24999976145311315</v>
      </c>
      <c r="AA700" s="21">
        <f t="shared" si="137"/>
        <v>0.24999976145311315</v>
      </c>
    </row>
    <row r="701" spans="1:27" outlineLevel="1" x14ac:dyDescent="0.25">
      <c r="A701" s="22"/>
      <c r="B701" s="23"/>
      <c r="C701" s="23"/>
      <c r="D701" s="23" t="s">
        <v>587</v>
      </c>
      <c r="E701" s="23"/>
      <c r="F701" s="23"/>
      <c r="G701" s="23"/>
      <c r="H701" s="23"/>
      <c r="I701" s="24"/>
      <c r="J701" s="25">
        <f t="shared" ref="J701:W701" si="139">SUBTOTAL(9,J573:J700)</f>
        <v>864379595430</v>
      </c>
      <c r="K701" s="26">
        <f t="shared" si="139"/>
        <v>886174457348</v>
      </c>
      <c r="L701" s="26">
        <f t="shared" si="139"/>
        <v>0</v>
      </c>
      <c r="M701" s="26">
        <f t="shared" si="139"/>
        <v>0</v>
      </c>
      <c r="N701" s="26">
        <f t="shared" si="139"/>
        <v>886174457348</v>
      </c>
      <c r="O701" s="26">
        <f t="shared" si="139"/>
        <v>0</v>
      </c>
      <c r="P701" s="26">
        <f t="shared" si="139"/>
        <v>71395838011.720001</v>
      </c>
      <c r="Q701" s="26">
        <f t="shared" si="139"/>
        <v>0</v>
      </c>
      <c r="R701" s="26">
        <f t="shared" si="139"/>
        <v>172162298895.00003</v>
      </c>
      <c r="S701" s="26">
        <f t="shared" si="139"/>
        <v>149519911738.78998</v>
      </c>
      <c r="T701" s="26">
        <f t="shared" si="139"/>
        <v>42018006964.280006</v>
      </c>
      <c r="U701" s="26">
        <f t="shared" si="139"/>
        <v>642616320441.27991</v>
      </c>
      <c r="V701" s="26">
        <f t="shared" si="139"/>
        <v>0</v>
      </c>
      <c r="W701" s="26">
        <f t="shared" si="139"/>
        <v>642616320441.27991</v>
      </c>
      <c r="X701" s="27">
        <f t="shared" si="138"/>
        <v>0.19427585332375702</v>
      </c>
      <c r="Y701" s="27">
        <f t="shared" si="135"/>
        <v>0.19427585332375702</v>
      </c>
      <c r="Z701" s="27">
        <f t="shared" si="136"/>
        <v>8.0566346072963951E-2</v>
      </c>
      <c r="AA701" s="28">
        <f t="shared" si="137"/>
        <v>0.27484219939672094</v>
      </c>
    </row>
    <row r="702" spans="1:27" ht="135" outlineLevel="2" x14ac:dyDescent="0.25">
      <c r="A702" s="15" t="s">
        <v>347</v>
      </c>
      <c r="B702" s="16" t="s">
        <v>32</v>
      </c>
      <c r="C702" s="16" t="s">
        <v>135</v>
      </c>
      <c r="D702" s="16" t="s">
        <v>371</v>
      </c>
      <c r="E702" s="16"/>
      <c r="F702" s="16" t="s">
        <v>35</v>
      </c>
      <c r="G702" s="16">
        <v>1320</v>
      </c>
      <c r="H702" s="16">
        <v>3460</v>
      </c>
      <c r="I702" s="17" t="s">
        <v>372</v>
      </c>
      <c r="J702" s="18">
        <v>4342626252</v>
      </c>
      <c r="K702" s="19">
        <v>4342626252</v>
      </c>
      <c r="L702" s="19">
        <v>0</v>
      </c>
      <c r="M702" s="19">
        <v>0</v>
      </c>
      <c r="N702" s="19">
        <v>4342626252</v>
      </c>
      <c r="O702" s="19">
        <v>0</v>
      </c>
      <c r="P702" s="19">
        <v>855179063</v>
      </c>
      <c r="Q702" s="19">
        <v>0</v>
      </c>
      <c r="R702" s="19">
        <v>225070000</v>
      </c>
      <c r="S702" s="19">
        <v>224738000</v>
      </c>
      <c r="T702" s="19">
        <v>0</v>
      </c>
      <c r="U702" s="19">
        <v>3262377189</v>
      </c>
      <c r="V702" s="19">
        <v>0</v>
      </c>
      <c r="W702" s="19">
        <v>3262377189</v>
      </c>
      <c r="X702" s="20">
        <f t="shared" si="138"/>
        <v>5.1828084421574119E-2</v>
      </c>
      <c r="Y702" s="20">
        <f t="shared" si="135"/>
        <v>5.1828084421574119E-2</v>
      </c>
      <c r="Z702" s="20">
        <f t="shared" si="136"/>
        <v>0.1969267013494764</v>
      </c>
      <c r="AA702" s="21">
        <f t="shared" si="137"/>
        <v>0.24875478577105054</v>
      </c>
    </row>
    <row r="703" spans="1:27" outlineLevel="1" x14ac:dyDescent="0.25">
      <c r="A703" s="22"/>
      <c r="B703" s="23"/>
      <c r="C703" s="23"/>
      <c r="D703" s="23" t="s">
        <v>588</v>
      </c>
      <c r="E703" s="23"/>
      <c r="F703" s="23"/>
      <c r="G703" s="23"/>
      <c r="H703" s="23"/>
      <c r="I703" s="24"/>
      <c r="J703" s="25">
        <f t="shared" ref="J703:W703" si="140">SUBTOTAL(9,J702:J702)</f>
        <v>4342626252</v>
      </c>
      <c r="K703" s="26">
        <f t="shared" si="140"/>
        <v>4342626252</v>
      </c>
      <c r="L703" s="26">
        <f t="shared" si="140"/>
        <v>0</v>
      </c>
      <c r="M703" s="26">
        <f t="shared" si="140"/>
        <v>0</v>
      </c>
      <c r="N703" s="26">
        <f t="shared" si="140"/>
        <v>4342626252</v>
      </c>
      <c r="O703" s="26">
        <f t="shared" si="140"/>
        <v>0</v>
      </c>
      <c r="P703" s="26">
        <f t="shared" si="140"/>
        <v>855179063</v>
      </c>
      <c r="Q703" s="26">
        <f t="shared" si="140"/>
        <v>0</v>
      </c>
      <c r="R703" s="26">
        <f t="shared" si="140"/>
        <v>225070000</v>
      </c>
      <c r="S703" s="26">
        <f t="shared" si="140"/>
        <v>224738000</v>
      </c>
      <c r="T703" s="26">
        <f t="shared" si="140"/>
        <v>0</v>
      </c>
      <c r="U703" s="26">
        <f t="shared" si="140"/>
        <v>3262377189</v>
      </c>
      <c r="V703" s="26">
        <f t="shared" si="140"/>
        <v>0</v>
      </c>
      <c r="W703" s="26">
        <f t="shared" si="140"/>
        <v>3262377189</v>
      </c>
      <c r="X703" s="27">
        <f t="shared" si="138"/>
        <v>5.1828084421574119E-2</v>
      </c>
      <c r="Y703" s="27">
        <f t="shared" si="135"/>
        <v>5.1828084421574119E-2</v>
      </c>
      <c r="Z703" s="27">
        <f t="shared" si="136"/>
        <v>0.1969267013494764</v>
      </c>
      <c r="AA703" s="28">
        <f t="shared" si="137"/>
        <v>0.24875478577105054</v>
      </c>
    </row>
    <row r="704" spans="1:27" ht="75" outlineLevel="2" x14ac:dyDescent="0.25">
      <c r="A704" s="15" t="s">
        <v>270</v>
      </c>
      <c r="B704" s="16" t="s">
        <v>275</v>
      </c>
      <c r="C704" s="16" t="s">
        <v>135</v>
      </c>
      <c r="D704" s="16" t="s">
        <v>288</v>
      </c>
      <c r="E704" s="16"/>
      <c r="F704" s="16" t="s">
        <v>35</v>
      </c>
      <c r="G704" s="16">
        <v>1320</v>
      </c>
      <c r="H704" s="16">
        <v>3480</v>
      </c>
      <c r="I704" s="17" t="s">
        <v>289</v>
      </c>
      <c r="J704" s="18">
        <v>1400000</v>
      </c>
      <c r="K704" s="19">
        <v>1400000</v>
      </c>
      <c r="L704" s="19">
        <v>0</v>
      </c>
      <c r="M704" s="19">
        <v>0</v>
      </c>
      <c r="N704" s="19">
        <v>1400000</v>
      </c>
      <c r="O704" s="19">
        <v>0</v>
      </c>
      <c r="P704" s="19">
        <v>0</v>
      </c>
      <c r="Q704" s="19">
        <v>0</v>
      </c>
      <c r="R704" s="19">
        <v>0</v>
      </c>
      <c r="S704" s="19">
        <v>0</v>
      </c>
      <c r="T704" s="19">
        <v>0</v>
      </c>
      <c r="U704" s="19">
        <v>1400000</v>
      </c>
      <c r="V704" s="19">
        <v>0</v>
      </c>
      <c r="W704" s="19">
        <v>1400000</v>
      </c>
      <c r="X704" s="20">
        <f t="shared" si="138"/>
        <v>0</v>
      </c>
      <c r="Y704" s="20">
        <f t="shared" si="135"/>
        <v>0</v>
      </c>
      <c r="Z704" s="20">
        <f t="shared" si="136"/>
        <v>0</v>
      </c>
      <c r="AA704" s="21">
        <f t="shared" si="137"/>
        <v>0</v>
      </c>
    </row>
    <row r="705" spans="1:27" outlineLevel="1" x14ac:dyDescent="0.25">
      <c r="A705" s="22"/>
      <c r="B705" s="23"/>
      <c r="C705" s="23"/>
      <c r="D705" s="23" t="s">
        <v>589</v>
      </c>
      <c r="E705" s="23"/>
      <c r="F705" s="23"/>
      <c r="G705" s="23"/>
      <c r="H705" s="23"/>
      <c r="I705" s="24"/>
      <c r="J705" s="25">
        <f t="shared" ref="J705:W705" si="141">SUBTOTAL(9,J704:J704)</f>
        <v>1400000</v>
      </c>
      <c r="K705" s="26">
        <f t="shared" si="141"/>
        <v>1400000</v>
      </c>
      <c r="L705" s="26">
        <f t="shared" si="141"/>
        <v>0</v>
      </c>
      <c r="M705" s="26">
        <f t="shared" si="141"/>
        <v>0</v>
      </c>
      <c r="N705" s="26">
        <f t="shared" si="141"/>
        <v>1400000</v>
      </c>
      <c r="O705" s="26">
        <f t="shared" si="141"/>
        <v>0</v>
      </c>
      <c r="P705" s="26">
        <f t="shared" si="141"/>
        <v>0</v>
      </c>
      <c r="Q705" s="26">
        <f t="shared" si="141"/>
        <v>0</v>
      </c>
      <c r="R705" s="26">
        <f t="shared" si="141"/>
        <v>0</v>
      </c>
      <c r="S705" s="26">
        <f t="shared" si="141"/>
        <v>0</v>
      </c>
      <c r="T705" s="26">
        <f t="shared" si="141"/>
        <v>0</v>
      </c>
      <c r="U705" s="26">
        <f t="shared" si="141"/>
        <v>1400000</v>
      </c>
      <c r="V705" s="26">
        <f t="shared" si="141"/>
        <v>0</v>
      </c>
      <c r="W705" s="26">
        <f t="shared" si="141"/>
        <v>1400000</v>
      </c>
      <c r="X705" s="27">
        <f t="shared" si="138"/>
        <v>0</v>
      </c>
      <c r="Y705" s="27">
        <f t="shared" si="135"/>
        <v>0</v>
      </c>
      <c r="Z705" s="27">
        <f t="shared" si="136"/>
        <v>0</v>
      </c>
      <c r="AA705" s="28">
        <f t="shared" si="137"/>
        <v>0</v>
      </c>
    </row>
    <row r="706" spans="1:27" outlineLevel="2" x14ac:dyDescent="0.25">
      <c r="A706" s="15" t="s">
        <v>196</v>
      </c>
      <c r="B706" s="16" t="s">
        <v>32</v>
      </c>
      <c r="C706" s="16" t="s">
        <v>135</v>
      </c>
      <c r="D706" s="16" t="s">
        <v>262</v>
      </c>
      <c r="E706" s="16"/>
      <c r="F706" s="16" t="s">
        <v>35</v>
      </c>
      <c r="G706" s="16">
        <v>1320</v>
      </c>
      <c r="H706" s="16">
        <v>3480</v>
      </c>
      <c r="I706" s="17" t="s">
        <v>263</v>
      </c>
      <c r="J706" s="18">
        <v>14182957960</v>
      </c>
      <c r="K706" s="19">
        <v>14182957960</v>
      </c>
      <c r="L706" s="19">
        <v>0</v>
      </c>
      <c r="M706" s="19">
        <v>0</v>
      </c>
      <c r="N706" s="19">
        <v>14182957960</v>
      </c>
      <c r="O706" s="19">
        <v>0</v>
      </c>
      <c r="P706" s="19">
        <v>5490906753.4899998</v>
      </c>
      <c r="Q706" s="19">
        <v>0</v>
      </c>
      <c r="R706" s="19">
        <v>857979749.50999999</v>
      </c>
      <c r="S706" s="19">
        <v>840472597.78999996</v>
      </c>
      <c r="T706" s="19">
        <v>0</v>
      </c>
      <c r="U706" s="19">
        <v>7834071457</v>
      </c>
      <c r="V706" s="19">
        <v>0</v>
      </c>
      <c r="W706" s="19">
        <v>7834071457</v>
      </c>
      <c r="X706" s="20">
        <f t="shared" si="138"/>
        <v>6.0493710263384293E-2</v>
      </c>
      <c r="Y706" s="20">
        <f t="shared" si="135"/>
        <v>6.0493710263384293E-2</v>
      </c>
      <c r="Z706" s="20">
        <f t="shared" si="136"/>
        <v>0.38714820765710001</v>
      </c>
      <c r="AA706" s="21">
        <f t="shared" si="137"/>
        <v>0.4476419179204843</v>
      </c>
    </row>
    <row r="707" spans="1:27" outlineLevel="1" x14ac:dyDescent="0.25">
      <c r="A707" s="22"/>
      <c r="B707" s="23"/>
      <c r="C707" s="23"/>
      <c r="D707" s="23" t="s">
        <v>590</v>
      </c>
      <c r="E707" s="23"/>
      <c r="F707" s="23"/>
      <c r="G707" s="23"/>
      <c r="H707" s="23"/>
      <c r="I707" s="24"/>
      <c r="J707" s="25">
        <f t="shared" ref="J707:W707" si="142">SUBTOTAL(9,J706:J706)</f>
        <v>14182957960</v>
      </c>
      <c r="K707" s="26">
        <f t="shared" si="142"/>
        <v>14182957960</v>
      </c>
      <c r="L707" s="26">
        <f t="shared" si="142"/>
        <v>0</v>
      </c>
      <c r="M707" s="26">
        <f t="shared" si="142"/>
        <v>0</v>
      </c>
      <c r="N707" s="26">
        <f t="shared" si="142"/>
        <v>14182957960</v>
      </c>
      <c r="O707" s="26">
        <f t="shared" si="142"/>
        <v>0</v>
      </c>
      <c r="P707" s="26">
        <f t="shared" si="142"/>
        <v>5490906753.4899998</v>
      </c>
      <c r="Q707" s="26">
        <f t="shared" si="142"/>
        <v>0</v>
      </c>
      <c r="R707" s="26">
        <f t="shared" si="142"/>
        <v>857979749.50999999</v>
      </c>
      <c r="S707" s="26">
        <f t="shared" si="142"/>
        <v>840472597.78999996</v>
      </c>
      <c r="T707" s="26">
        <f t="shared" si="142"/>
        <v>0</v>
      </c>
      <c r="U707" s="26">
        <f t="shared" si="142"/>
        <v>7834071457</v>
      </c>
      <c r="V707" s="26">
        <f t="shared" si="142"/>
        <v>0</v>
      </c>
      <c r="W707" s="26">
        <f t="shared" si="142"/>
        <v>7834071457</v>
      </c>
      <c r="X707" s="27">
        <f t="shared" si="138"/>
        <v>6.0493710263384293E-2</v>
      </c>
      <c r="Y707" s="27">
        <f t="shared" si="135"/>
        <v>6.0493710263384293E-2</v>
      </c>
      <c r="Z707" s="27">
        <f t="shared" si="136"/>
        <v>0.38714820765710001</v>
      </c>
      <c r="AA707" s="28">
        <f t="shared" si="137"/>
        <v>0.4476419179204843</v>
      </c>
    </row>
    <row r="708" spans="1:27" ht="45" outlineLevel="2" x14ac:dyDescent="0.25">
      <c r="A708" s="15" t="s">
        <v>31</v>
      </c>
      <c r="B708" s="16" t="s">
        <v>32</v>
      </c>
      <c r="C708" s="16" t="s">
        <v>135</v>
      </c>
      <c r="D708" s="16" t="s">
        <v>170</v>
      </c>
      <c r="E708" s="16"/>
      <c r="F708" s="16" t="s">
        <v>35</v>
      </c>
      <c r="G708" s="16">
        <v>1320</v>
      </c>
      <c r="H708" s="16">
        <v>3480</v>
      </c>
      <c r="I708" s="17" t="s">
        <v>171</v>
      </c>
      <c r="J708" s="18">
        <v>33373928</v>
      </c>
      <c r="K708" s="19">
        <v>33373928</v>
      </c>
      <c r="L708" s="19">
        <v>0</v>
      </c>
      <c r="M708" s="19">
        <v>0</v>
      </c>
      <c r="N708" s="19">
        <v>33373928</v>
      </c>
      <c r="O708" s="19">
        <v>0</v>
      </c>
      <c r="P708" s="19">
        <v>0</v>
      </c>
      <c r="Q708" s="19">
        <v>0</v>
      </c>
      <c r="R708" s="19">
        <v>4239518.68</v>
      </c>
      <c r="S708" s="19">
        <v>4239518.68</v>
      </c>
      <c r="T708" s="19">
        <v>29134409.32</v>
      </c>
      <c r="U708" s="19">
        <v>29134409.32</v>
      </c>
      <c r="V708" s="19">
        <v>0</v>
      </c>
      <c r="W708" s="19">
        <v>29134409.32</v>
      </c>
      <c r="X708" s="20">
        <f t="shared" si="138"/>
        <v>0.12703085714093948</v>
      </c>
      <c r="Y708" s="20">
        <f t="shared" si="135"/>
        <v>0.12703085714093948</v>
      </c>
      <c r="Z708" s="20">
        <f t="shared" si="136"/>
        <v>0</v>
      </c>
      <c r="AA708" s="21">
        <f t="shared" si="137"/>
        <v>0.12703085714093948</v>
      </c>
    </row>
    <row r="709" spans="1:27" ht="45" outlineLevel="2" x14ac:dyDescent="0.25">
      <c r="A709" s="15" t="s">
        <v>196</v>
      </c>
      <c r="B709" s="16" t="s">
        <v>32</v>
      </c>
      <c r="C709" s="16" t="s">
        <v>135</v>
      </c>
      <c r="D709" s="16" t="s">
        <v>170</v>
      </c>
      <c r="E709" s="16"/>
      <c r="F709" s="16" t="s">
        <v>35</v>
      </c>
      <c r="G709" s="16">
        <v>1320</v>
      </c>
      <c r="H709" s="16">
        <v>3480</v>
      </c>
      <c r="I709" s="17" t="s">
        <v>171</v>
      </c>
      <c r="J709" s="18">
        <v>50211610</v>
      </c>
      <c r="K709" s="19">
        <v>50211610</v>
      </c>
      <c r="L709" s="19">
        <v>0</v>
      </c>
      <c r="M709" s="19">
        <v>0</v>
      </c>
      <c r="N709" s="19">
        <v>50211610</v>
      </c>
      <c r="O709" s="19">
        <v>0</v>
      </c>
      <c r="P709" s="19">
        <v>0</v>
      </c>
      <c r="Q709" s="19">
        <v>0</v>
      </c>
      <c r="R709" s="19">
        <v>4010900.15</v>
      </c>
      <c r="S709" s="19">
        <v>4010900.15</v>
      </c>
      <c r="T709" s="19">
        <v>46200709.850000001</v>
      </c>
      <c r="U709" s="19">
        <v>46200709.850000001</v>
      </c>
      <c r="V709" s="19">
        <v>0</v>
      </c>
      <c r="W709" s="19">
        <v>46200709.850000001</v>
      </c>
      <c r="X709" s="20">
        <f t="shared" si="138"/>
        <v>7.9879935138506816E-2</v>
      </c>
      <c r="Y709" s="20">
        <f t="shared" si="135"/>
        <v>7.9879935138506816E-2</v>
      </c>
      <c r="Z709" s="20">
        <f t="shared" si="136"/>
        <v>0</v>
      </c>
      <c r="AA709" s="21">
        <f t="shared" si="137"/>
        <v>7.9879935138506816E-2</v>
      </c>
    </row>
    <row r="710" spans="1:27" ht="45" outlineLevel="2" x14ac:dyDescent="0.25">
      <c r="A710" s="15" t="s">
        <v>270</v>
      </c>
      <c r="B710" s="16" t="s">
        <v>271</v>
      </c>
      <c r="C710" s="16" t="s">
        <v>135</v>
      </c>
      <c r="D710" s="16" t="s">
        <v>170</v>
      </c>
      <c r="E710" s="16"/>
      <c r="F710" s="16" t="s">
        <v>35</v>
      </c>
      <c r="G710" s="16">
        <v>1320</v>
      </c>
      <c r="H710" s="16">
        <v>3480</v>
      </c>
      <c r="I710" s="17" t="s">
        <v>171</v>
      </c>
      <c r="J710" s="18">
        <v>492871</v>
      </c>
      <c r="K710" s="19">
        <v>492871</v>
      </c>
      <c r="L710" s="19">
        <v>0</v>
      </c>
      <c r="M710" s="19">
        <v>0</v>
      </c>
      <c r="N710" s="19">
        <v>492871</v>
      </c>
      <c r="O710" s="19">
        <v>0</v>
      </c>
      <c r="P710" s="19">
        <v>0</v>
      </c>
      <c r="Q710" s="19">
        <v>0</v>
      </c>
      <c r="R710" s="19">
        <v>102500.38</v>
      </c>
      <c r="S710" s="19">
        <v>102500.38</v>
      </c>
      <c r="T710" s="19">
        <v>390370.62</v>
      </c>
      <c r="U710" s="19">
        <v>390370.62</v>
      </c>
      <c r="V710" s="19">
        <v>0</v>
      </c>
      <c r="W710" s="19">
        <v>390370.62</v>
      </c>
      <c r="X710" s="20">
        <f t="shared" si="138"/>
        <v>0.20796593834897975</v>
      </c>
      <c r="Y710" s="20">
        <f t="shared" si="135"/>
        <v>0.20796593834897975</v>
      </c>
      <c r="Z710" s="20">
        <f t="shared" si="136"/>
        <v>0</v>
      </c>
      <c r="AA710" s="21">
        <f t="shared" si="137"/>
        <v>0.20796593834897975</v>
      </c>
    </row>
    <row r="711" spans="1:27" ht="45" outlineLevel="2" x14ac:dyDescent="0.25">
      <c r="A711" s="15" t="s">
        <v>270</v>
      </c>
      <c r="B711" s="16" t="s">
        <v>275</v>
      </c>
      <c r="C711" s="16" t="s">
        <v>135</v>
      </c>
      <c r="D711" s="16" t="s">
        <v>170</v>
      </c>
      <c r="E711" s="16"/>
      <c r="F711" s="16" t="s">
        <v>35</v>
      </c>
      <c r="G711" s="16">
        <v>1320</v>
      </c>
      <c r="H711" s="16">
        <v>3480</v>
      </c>
      <c r="I711" s="17" t="s">
        <v>171</v>
      </c>
      <c r="J711" s="18">
        <v>62259920</v>
      </c>
      <c r="K711" s="19">
        <v>62259920</v>
      </c>
      <c r="L711" s="19">
        <v>0</v>
      </c>
      <c r="M711" s="19">
        <v>0</v>
      </c>
      <c r="N711" s="19">
        <v>62259920</v>
      </c>
      <c r="O711" s="19">
        <v>0</v>
      </c>
      <c r="P711" s="19">
        <v>0</v>
      </c>
      <c r="Q711" s="19">
        <v>0</v>
      </c>
      <c r="R711" s="19">
        <v>5062574.4400000004</v>
      </c>
      <c r="S711" s="19">
        <v>5062574.4400000004</v>
      </c>
      <c r="T711" s="19">
        <v>57197345.560000002</v>
      </c>
      <c r="U711" s="19">
        <v>57197345.560000002</v>
      </c>
      <c r="V711" s="19">
        <v>0</v>
      </c>
      <c r="W711" s="19">
        <v>57197345.560000002</v>
      </c>
      <c r="X711" s="20">
        <f t="shared" si="138"/>
        <v>8.1313539111518299E-2</v>
      </c>
      <c r="Y711" s="20">
        <f t="shared" si="135"/>
        <v>8.1313539111518299E-2</v>
      </c>
      <c r="Z711" s="20">
        <f t="shared" si="136"/>
        <v>0</v>
      </c>
      <c r="AA711" s="21">
        <f t="shared" si="137"/>
        <v>8.1313539111518299E-2</v>
      </c>
    </row>
    <row r="712" spans="1:27" ht="45" outlineLevel="2" x14ac:dyDescent="0.25">
      <c r="A712" s="15" t="s">
        <v>270</v>
      </c>
      <c r="B712" s="16" t="s">
        <v>300</v>
      </c>
      <c r="C712" s="16" t="s">
        <v>135</v>
      </c>
      <c r="D712" s="16" t="s">
        <v>170</v>
      </c>
      <c r="E712" s="16"/>
      <c r="F712" s="16" t="s">
        <v>35</v>
      </c>
      <c r="G712" s="16">
        <v>1320</v>
      </c>
      <c r="H712" s="16">
        <v>3480</v>
      </c>
      <c r="I712" s="17" t="s">
        <v>171</v>
      </c>
      <c r="J712" s="18">
        <v>4622194</v>
      </c>
      <c r="K712" s="19">
        <v>4622194</v>
      </c>
      <c r="L712" s="19">
        <v>0</v>
      </c>
      <c r="M712" s="19">
        <v>0</v>
      </c>
      <c r="N712" s="19">
        <v>4622194</v>
      </c>
      <c r="O712" s="19">
        <v>0</v>
      </c>
      <c r="P712" s="19">
        <v>0</v>
      </c>
      <c r="Q712" s="19">
        <v>0</v>
      </c>
      <c r="R712" s="19">
        <v>3317396.41</v>
      </c>
      <c r="S712" s="19">
        <v>3317396.41</v>
      </c>
      <c r="T712" s="19">
        <v>1304797.5900000001</v>
      </c>
      <c r="U712" s="19">
        <v>1304797.5900000001</v>
      </c>
      <c r="V712" s="19">
        <v>0</v>
      </c>
      <c r="W712" s="19">
        <v>1304797.5899999999</v>
      </c>
      <c r="X712" s="20">
        <f t="shared" si="138"/>
        <v>0.71771033626022629</v>
      </c>
      <c r="Y712" s="20">
        <f t="shared" si="135"/>
        <v>0.71771033626022629</v>
      </c>
      <c r="Z712" s="20">
        <f t="shared" si="136"/>
        <v>0</v>
      </c>
      <c r="AA712" s="21">
        <f t="shared" si="137"/>
        <v>0.71771033626022629</v>
      </c>
    </row>
    <row r="713" spans="1:27" ht="45" outlineLevel="2" x14ac:dyDescent="0.25">
      <c r="A713" s="15" t="s">
        <v>308</v>
      </c>
      <c r="B713" s="16" t="s">
        <v>32</v>
      </c>
      <c r="C713" s="16" t="s">
        <v>135</v>
      </c>
      <c r="D713" s="16" t="s">
        <v>170</v>
      </c>
      <c r="E713" s="16"/>
      <c r="F713" s="16" t="s">
        <v>35</v>
      </c>
      <c r="G713" s="16">
        <v>1320</v>
      </c>
      <c r="H713" s="16">
        <v>3480</v>
      </c>
      <c r="I713" s="17" t="s">
        <v>171</v>
      </c>
      <c r="J713" s="18">
        <v>16421294</v>
      </c>
      <c r="K713" s="19">
        <v>16421294</v>
      </c>
      <c r="L713" s="19">
        <v>0</v>
      </c>
      <c r="M713" s="19">
        <v>0</v>
      </c>
      <c r="N713" s="19">
        <v>16421294</v>
      </c>
      <c r="O713" s="19">
        <v>0</v>
      </c>
      <c r="P713" s="19">
        <v>0</v>
      </c>
      <c r="Q713" s="19">
        <v>0</v>
      </c>
      <c r="R713" s="19">
        <v>887225.86</v>
      </c>
      <c r="S713" s="19">
        <v>887225.86</v>
      </c>
      <c r="T713" s="19">
        <v>15534068.140000001</v>
      </c>
      <c r="U713" s="19">
        <v>15534068.140000001</v>
      </c>
      <c r="V713" s="19">
        <v>0</v>
      </c>
      <c r="W713" s="19">
        <v>15534068.140000001</v>
      </c>
      <c r="X713" s="20">
        <f t="shared" si="138"/>
        <v>5.4028985779074411E-2</v>
      </c>
      <c r="Y713" s="20">
        <f t="shared" si="135"/>
        <v>5.4028985779074411E-2</v>
      </c>
      <c r="Z713" s="20">
        <f t="shared" si="136"/>
        <v>0</v>
      </c>
      <c r="AA713" s="21">
        <f t="shared" si="137"/>
        <v>5.4028985779074411E-2</v>
      </c>
    </row>
    <row r="714" spans="1:27" ht="45" outlineLevel="2" x14ac:dyDescent="0.25">
      <c r="A714" s="15" t="s">
        <v>317</v>
      </c>
      <c r="B714" s="16" t="s">
        <v>32</v>
      </c>
      <c r="C714" s="16" t="s">
        <v>135</v>
      </c>
      <c r="D714" s="16" t="s">
        <v>170</v>
      </c>
      <c r="E714" s="16"/>
      <c r="F714" s="16" t="s">
        <v>35</v>
      </c>
      <c r="G714" s="16">
        <v>1320</v>
      </c>
      <c r="H714" s="16">
        <v>3480</v>
      </c>
      <c r="I714" s="17" t="s">
        <v>171</v>
      </c>
      <c r="J714" s="18">
        <v>36001744</v>
      </c>
      <c r="K714" s="19">
        <v>36001744</v>
      </c>
      <c r="L714" s="19">
        <v>0</v>
      </c>
      <c r="M714" s="19">
        <v>0</v>
      </c>
      <c r="N714" s="19">
        <v>36001744</v>
      </c>
      <c r="O714" s="19">
        <v>0</v>
      </c>
      <c r="P714" s="19">
        <v>0</v>
      </c>
      <c r="Q714" s="19">
        <v>0</v>
      </c>
      <c r="R714" s="19">
        <v>3145494.32</v>
      </c>
      <c r="S714" s="19">
        <v>3145494.32</v>
      </c>
      <c r="T714" s="19">
        <v>32856249.68</v>
      </c>
      <c r="U714" s="19">
        <v>32856249.68</v>
      </c>
      <c r="V714" s="19">
        <v>0</v>
      </c>
      <c r="W714" s="19">
        <v>32856249.68</v>
      </c>
      <c r="X714" s="20">
        <f t="shared" si="138"/>
        <v>8.7370609601579302E-2</v>
      </c>
      <c r="Y714" s="20">
        <f t="shared" si="135"/>
        <v>8.7370609601579302E-2</v>
      </c>
      <c r="Z714" s="20">
        <f t="shared" si="136"/>
        <v>0</v>
      </c>
      <c r="AA714" s="21">
        <f t="shared" si="137"/>
        <v>8.7370609601579302E-2</v>
      </c>
    </row>
    <row r="715" spans="1:27" ht="45" outlineLevel="2" x14ac:dyDescent="0.25">
      <c r="A715" s="15" t="s">
        <v>332</v>
      </c>
      <c r="B715" s="16" t="s">
        <v>32</v>
      </c>
      <c r="C715" s="16" t="s">
        <v>135</v>
      </c>
      <c r="D715" s="16" t="s">
        <v>170</v>
      </c>
      <c r="E715" s="16"/>
      <c r="F715" s="16" t="s">
        <v>35</v>
      </c>
      <c r="G715" s="16">
        <v>1320</v>
      </c>
      <c r="H715" s="16">
        <v>3480</v>
      </c>
      <c r="I715" s="17" t="s">
        <v>171</v>
      </c>
      <c r="J715" s="18">
        <v>14921469</v>
      </c>
      <c r="K715" s="19">
        <v>14921469</v>
      </c>
      <c r="L715" s="19">
        <v>0</v>
      </c>
      <c r="M715" s="19">
        <v>0</v>
      </c>
      <c r="N715" s="19">
        <v>14921469</v>
      </c>
      <c r="O715" s="19">
        <v>0</v>
      </c>
      <c r="P715" s="19">
        <v>0</v>
      </c>
      <c r="Q715" s="19">
        <v>0</v>
      </c>
      <c r="R715" s="19">
        <v>624645.5</v>
      </c>
      <c r="S715" s="19">
        <v>624645.5</v>
      </c>
      <c r="T715" s="19">
        <v>14296823.5</v>
      </c>
      <c r="U715" s="19">
        <v>14296823.5</v>
      </c>
      <c r="V715" s="19">
        <v>0</v>
      </c>
      <c r="W715" s="19">
        <v>14296823.5</v>
      </c>
      <c r="X715" s="20">
        <f t="shared" si="138"/>
        <v>4.18621986883463E-2</v>
      </c>
      <c r="Y715" s="20">
        <f t="shared" si="135"/>
        <v>4.18621986883463E-2</v>
      </c>
      <c r="Z715" s="20">
        <f t="shared" si="136"/>
        <v>0</v>
      </c>
      <c r="AA715" s="21">
        <f t="shared" si="137"/>
        <v>4.18621986883463E-2</v>
      </c>
    </row>
    <row r="716" spans="1:27" ht="45" outlineLevel="2" x14ac:dyDescent="0.25">
      <c r="A716" s="15" t="s">
        <v>339</v>
      </c>
      <c r="B716" s="16" t="s">
        <v>32</v>
      </c>
      <c r="C716" s="16" t="s">
        <v>135</v>
      </c>
      <c r="D716" s="16" t="s">
        <v>170</v>
      </c>
      <c r="E716" s="16"/>
      <c r="F716" s="16" t="s">
        <v>35</v>
      </c>
      <c r="G716" s="16">
        <v>1320</v>
      </c>
      <c r="H716" s="16">
        <v>3480</v>
      </c>
      <c r="I716" s="17" t="s">
        <v>171</v>
      </c>
      <c r="J716" s="18">
        <v>247371748</v>
      </c>
      <c r="K716" s="19">
        <v>247371748</v>
      </c>
      <c r="L716" s="19">
        <v>0</v>
      </c>
      <c r="M716" s="19">
        <v>0</v>
      </c>
      <c r="N716" s="19">
        <v>247371748</v>
      </c>
      <c r="O716" s="19">
        <v>0</v>
      </c>
      <c r="P716" s="19">
        <v>0</v>
      </c>
      <c r="Q716" s="19">
        <v>0</v>
      </c>
      <c r="R716" s="19">
        <v>30719736.66</v>
      </c>
      <c r="S716" s="19">
        <v>30719736.66</v>
      </c>
      <c r="T716" s="19">
        <v>216652011.34</v>
      </c>
      <c r="U716" s="19">
        <v>216652011.34</v>
      </c>
      <c r="V716" s="19">
        <v>0</v>
      </c>
      <c r="W716" s="19">
        <v>216652011.34</v>
      </c>
      <c r="X716" s="20">
        <f t="shared" si="138"/>
        <v>0.1241844992743472</v>
      </c>
      <c r="Y716" s="20">
        <f t="shared" si="135"/>
        <v>0.1241844992743472</v>
      </c>
      <c r="Z716" s="20">
        <f t="shared" si="136"/>
        <v>0</v>
      </c>
      <c r="AA716" s="21">
        <f t="shared" si="137"/>
        <v>0.1241844992743472</v>
      </c>
    </row>
    <row r="717" spans="1:27" ht="45" outlineLevel="2" x14ac:dyDescent="0.25">
      <c r="A717" s="15" t="s">
        <v>347</v>
      </c>
      <c r="B717" s="16" t="s">
        <v>32</v>
      </c>
      <c r="C717" s="16" t="s">
        <v>135</v>
      </c>
      <c r="D717" s="16" t="s">
        <v>170</v>
      </c>
      <c r="E717" s="16"/>
      <c r="F717" s="16" t="s">
        <v>35</v>
      </c>
      <c r="G717" s="16">
        <v>1320</v>
      </c>
      <c r="H717" s="16">
        <v>3460</v>
      </c>
      <c r="I717" s="17" t="s">
        <v>171</v>
      </c>
      <c r="J717" s="18">
        <v>6461571</v>
      </c>
      <c r="K717" s="19">
        <v>6461571</v>
      </c>
      <c r="L717" s="19">
        <v>0</v>
      </c>
      <c r="M717" s="19">
        <v>0</v>
      </c>
      <c r="N717" s="19">
        <v>6461571</v>
      </c>
      <c r="O717" s="19">
        <v>0</v>
      </c>
      <c r="P717" s="19">
        <v>0</v>
      </c>
      <c r="Q717" s="19">
        <v>0</v>
      </c>
      <c r="R717" s="19">
        <v>1126938.07</v>
      </c>
      <c r="S717" s="19">
        <v>1126938.07</v>
      </c>
      <c r="T717" s="19">
        <v>5334632.93</v>
      </c>
      <c r="U717" s="19">
        <v>5334632.93</v>
      </c>
      <c r="V717" s="19">
        <v>0</v>
      </c>
      <c r="W717" s="19">
        <v>5334632.93</v>
      </c>
      <c r="X717" s="20">
        <f t="shared" si="138"/>
        <v>0.17440620400209175</v>
      </c>
      <c r="Y717" s="20">
        <f t="shared" si="135"/>
        <v>0.17440620400209175</v>
      </c>
      <c r="Z717" s="20">
        <f t="shared" si="136"/>
        <v>0</v>
      </c>
      <c r="AA717" s="21">
        <f t="shared" si="137"/>
        <v>0.17440620400209175</v>
      </c>
    </row>
    <row r="718" spans="1:27" ht="45" outlineLevel="2" x14ac:dyDescent="0.25">
      <c r="A718" s="15" t="s">
        <v>377</v>
      </c>
      <c r="B718" s="16" t="s">
        <v>271</v>
      </c>
      <c r="C718" s="16" t="s">
        <v>135</v>
      </c>
      <c r="D718" s="16" t="s">
        <v>170</v>
      </c>
      <c r="E718" s="16"/>
      <c r="F718" s="16" t="s">
        <v>35</v>
      </c>
      <c r="G718" s="16">
        <v>1320</v>
      </c>
      <c r="H718" s="16">
        <v>3410</v>
      </c>
      <c r="I718" s="17" t="s">
        <v>171</v>
      </c>
      <c r="J718" s="18">
        <v>2860596288</v>
      </c>
      <c r="K718" s="19">
        <v>2860596288</v>
      </c>
      <c r="L718" s="19">
        <v>0</v>
      </c>
      <c r="M718" s="19">
        <v>0</v>
      </c>
      <c r="N718" s="19">
        <v>2860596288</v>
      </c>
      <c r="O718" s="19">
        <v>0</v>
      </c>
      <c r="P718" s="19">
        <v>0</v>
      </c>
      <c r="Q718" s="19">
        <v>0</v>
      </c>
      <c r="R718" s="19">
        <v>506857651.38999999</v>
      </c>
      <c r="S718" s="19">
        <v>506857651.38999999</v>
      </c>
      <c r="T718" s="19">
        <v>2353738636.6100001</v>
      </c>
      <c r="U718" s="19">
        <v>2353738636.6100001</v>
      </c>
      <c r="V718" s="19">
        <v>0</v>
      </c>
      <c r="W718" s="19">
        <v>2353738636.6100001</v>
      </c>
      <c r="X718" s="20">
        <f t="shared" si="138"/>
        <v>0.17718601311070428</v>
      </c>
      <c r="Y718" s="20">
        <f t="shared" si="135"/>
        <v>0.17718601311070428</v>
      </c>
      <c r="Z718" s="20">
        <f t="shared" si="136"/>
        <v>0</v>
      </c>
      <c r="AA718" s="21">
        <f t="shared" si="137"/>
        <v>0.17718601311070428</v>
      </c>
    </row>
    <row r="719" spans="1:27" ht="45" outlineLevel="2" x14ac:dyDescent="0.25">
      <c r="A719" s="15" t="s">
        <v>377</v>
      </c>
      <c r="B719" s="16" t="s">
        <v>275</v>
      </c>
      <c r="C719" s="16" t="s">
        <v>135</v>
      </c>
      <c r="D719" s="16" t="s">
        <v>170</v>
      </c>
      <c r="E719" s="16"/>
      <c r="F719" s="16" t="s">
        <v>35</v>
      </c>
      <c r="G719" s="16">
        <v>1320</v>
      </c>
      <c r="H719" s="16">
        <v>3420</v>
      </c>
      <c r="I719" s="17" t="s">
        <v>171</v>
      </c>
      <c r="J719" s="18">
        <v>2279123048</v>
      </c>
      <c r="K719" s="19">
        <v>2279123048</v>
      </c>
      <c r="L719" s="19">
        <v>0</v>
      </c>
      <c r="M719" s="19">
        <v>0</v>
      </c>
      <c r="N719" s="19">
        <v>2279123048</v>
      </c>
      <c r="O719" s="19">
        <v>0</v>
      </c>
      <c r="P719" s="19">
        <v>0</v>
      </c>
      <c r="Q719" s="19">
        <v>0</v>
      </c>
      <c r="R719" s="19">
        <v>272383018.07999998</v>
      </c>
      <c r="S719" s="19">
        <v>272383018.07999998</v>
      </c>
      <c r="T719" s="19">
        <v>2006740029.9200001</v>
      </c>
      <c r="U719" s="19">
        <v>2006740029.9200001</v>
      </c>
      <c r="V719" s="19">
        <v>0</v>
      </c>
      <c r="W719" s="19">
        <v>2006740029.9200001</v>
      </c>
      <c r="X719" s="20">
        <f t="shared" si="138"/>
        <v>0.11951220374829011</v>
      </c>
      <c r="Y719" s="20">
        <f t="shared" si="135"/>
        <v>0.11951220374829011</v>
      </c>
      <c r="Z719" s="20">
        <f t="shared" si="136"/>
        <v>0</v>
      </c>
      <c r="AA719" s="21">
        <f t="shared" si="137"/>
        <v>0.11951220374829011</v>
      </c>
    </row>
    <row r="720" spans="1:27" ht="45" outlineLevel="2" x14ac:dyDescent="0.25">
      <c r="A720" s="15" t="s">
        <v>377</v>
      </c>
      <c r="B720" s="16" t="s">
        <v>300</v>
      </c>
      <c r="C720" s="16" t="s">
        <v>135</v>
      </c>
      <c r="D720" s="16" t="s">
        <v>170</v>
      </c>
      <c r="E720" s="16"/>
      <c r="F720" s="16" t="s">
        <v>35</v>
      </c>
      <c r="G720" s="16">
        <v>1320</v>
      </c>
      <c r="H720" s="16">
        <v>3420</v>
      </c>
      <c r="I720" s="17" t="s">
        <v>171</v>
      </c>
      <c r="J720" s="18">
        <v>1563208843</v>
      </c>
      <c r="K720" s="19">
        <v>1563208843</v>
      </c>
      <c r="L720" s="19">
        <v>0</v>
      </c>
      <c r="M720" s="19">
        <v>0</v>
      </c>
      <c r="N720" s="19">
        <v>1563208843</v>
      </c>
      <c r="O720" s="19">
        <v>0</v>
      </c>
      <c r="P720" s="19">
        <v>0</v>
      </c>
      <c r="Q720" s="19">
        <v>0</v>
      </c>
      <c r="R720" s="19">
        <v>155333670.94</v>
      </c>
      <c r="S720" s="19">
        <v>155333670.94</v>
      </c>
      <c r="T720" s="19">
        <v>1407875172.0599999</v>
      </c>
      <c r="U720" s="19">
        <v>1407875172.0599999</v>
      </c>
      <c r="V720" s="19">
        <v>0</v>
      </c>
      <c r="W720" s="19">
        <v>1407875172.0599999</v>
      </c>
      <c r="X720" s="20">
        <f t="shared" si="138"/>
        <v>9.9368469949219704E-2</v>
      </c>
      <c r="Y720" s="20">
        <f t="shared" si="135"/>
        <v>9.9368469949219704E-2</v>
      </c>
      <c r="Z720" s="20">
        <f t="shared" si="136"/>
        <v>0</v>
      </c>
      <c r="AA720" s="21">
        <f t="shared" si="137"/>
        <v>9.9368469949219704E-2</v>
      </c>
    </row>
    <row r="721" spans="1:27" ht="45" outlineLevel="2" x14ac:dyDescent="0.25">
      <c r="A721" s="15" t="s">
        <v>377</v>
      </c>
      <c r="B721" s="16" t="s">
        <v>464</v>
      </c>
      <c r="C721" s="16" t="s">
        <v>135</v>
      </c>
      <c r="D721" s="16" t="s">
        <v>170</v>
      </c>
      <c r="E721" s="16"/>
      <c r="F721" s="16" t="s">
        <v>35</v>
      </c>
      <c r="G721" s="16">
        <v>1320</v>
      </c>
      <c r="H721" s="16">
        <v>3480</v>
      </c>
      <c r="I721" s="17" t="s">
        <v>171</v>
      </c>
      <c r="J721" s="18">
        <v>1363575150</v>
      </c>
      <c r="K721" s="19">
        <v>1363575150</v>
      </c>
      <c r="L721" s="19">
        <v>0</v>
      </c>
      <c r="M721" s="19">
        <v>0</v>
      </c>
      <c r="N721" s="19">
        <v>1363575150</v>
      </c>
      <c r="O721" s="19">
        <v>0</v>
      </c>
      <c r="P721" s="19">
        <v>0</v>
      </c>
      <c r="Q721" s="19">
        <v>0</v>
      </c>
      <c r="R721" s="19">
        <v>101574723.90000001</v>
      </c>
      <c r="S721" s="19">
        <v>101574723.90000001</v>
      </c>
      <c r="T721" s="19">
        <v>1262000426.0999999</v>
      </c>
      <c r="U721" s="19">
        <v>1262000426.0999999</v>
      </c>
      <c r="V721" s="19">
        <v>0</v>
      </c>
      <c r="W721" s="19">
        <v>1262000426.0999999</v>
      </c>
      <c r="X721" s="20">
        <f t="shared" si="138"/>
        <v>7.4491474782302988E-2</v>
      </c>
      <c r="Y721" s="20">
        <f t="shared" si="135"/>
        <v>7.4491474782302988E-2</v>
      </c>
      <c r="Z721" s="20">
        <f t="shared" si="136"/>
        <v>0</v>
      </c>
      <c r="AA721" s="21">
        <f t="shared" si="137"/>
        <v>7.4491474782302988E-2</v>
      </c>
    </row>
    <row r="722" spans="1:27" ht="45" outlineLevel="2" x14ac:dyDescent="0.25">
      <c r="A722" s="15" t="s">
        <v>377</v>
      </c>
      <c r="B722" s="16" t="s">
        <v>485</v>
      </c>
      <c r="C722" s="16" t="s">
        <v>135</v>
      </c>
      <c r="D722" s="16" t="s">
        <v>170</v>
      </c>
      <c r="E722" s="16"/>
      <c r="F722" s="16" t="s">
        <v>35</v>
      </c>
      <c r="G722" s="16">
        <v>1320</v>
      </c>
      <c r="H722" s="16">
        <v>3480</v>
      </c>
      <c r="I722" s="17" t="s">
        <v>171</v>
      </c>
      <c r="J722" s="18">
        <v>668180105</v>
      </c>
      <c r="K722" s="19">
        <v>668180105</v>
      </c>
      <c r="L722" s="19">
        <v>0</v>
      </c>
      <c r="M722" s="19">
        <v>0</v>
      </c>
      <c r="N722" s="19">
        <v>668180105</v>
      </c>
      <c r="O722" s="19">
        <v>0</v>
      </c>
      <c r="P722" s="19">
        <v>0</v>
      </c>
      <c r="Q722" s="19">
        <v>0</v>
      </c>
      <c r="R722" s="19">
        <v>85755190.549999997</v>
      </c>
      <c r="S722" s="19">
        <v>85755190.549999997</v>
      </c>
      <c r="T722" s="19">
        <v>582424914.45000005</v>
      </c>
      <c r="U722" s="19">
        <v>582424914.45000005</v>
      </c>
      <c r="V722" s="19">
        <v>0</v>
      </c>
      <c r="W722" s="19">
        <v>582424914.45000005</v>
      </c>
      <c r="X722" s="20">
        <f t="shared" si="138"/>
        <v>0.12834143056384476</v>
      </c>
      <c r="Y722" s="20">
        <f t="shared" si="135"/>
        <v>0.12834143056384476</v>
      </c>
      <c r="Z722" s="20">
        <f t="shared" si="136"/>
        <v>0</v>
      </c>
      <c r="AA722" s="21">
        <f t="shared" si="137"/>
        <v>0.12834143056384476</v>
      </c>
    </row>
    <row r="723" spans="1:27" outlineLevel="1" x14ac:dyDescent="0.25">
      <c r="A723" s="22"/>
      <c r="B723" s="23"/>
      <c r="C723" s="23"/>
      <c r="D723" s="23" t="s">
        <v>591</v>
      </c>
      <c r="E723" s="23"/>
      <c r="F723" s="23"/>
      <c r="G723" s="23"/>
      <c r="H723" s="23"/>
      <c r="I723" s="24"/>
      <c r="J723" s="25">
        <f t="shared" ref="J723:W723" si="143">SUBTOTAL(9,J708:J722)</f>
        <v>9206821783</v>
      </c>
      <c r="K723" s="26">
        <f t="shared" si="143"/>
        <v>9206821783</v>
      </c>
      <c r="L723" s="26">
        <f t="shared" si="143"/>
        <v>0</v>
      </c>
      <c r="M723" s="26">
        <f t="shared" si="143"/>
        <v>0</v>
      </c>
      <c r="N723" s="26">
        <f t="shared" si="143"/>
        <v>9206821783</v>
      </c>
      <c r="O723" s="26">
        <f t="shared" si="143"/>
        <v>0</v>
      </c>
      <c r="P723" s="26">
        <f t="shared" si="143"/>
        <v>0</v>
      </c>
      <c r="Q723" s="26">
        <f t="shared" si="143"/>
        <v>0</v>
      </c>
      <c r="R723" s="26">
        <f t="shared" si="143"/>
        <v>1175141185.3300002</v>
      </c>
      <c r="S723" s="26">
        <f t="shared" si="143"/>
        <v>1175141185.3300002</v>
      </c>
      <c r="T723" s="26">
        <f t="shared" si="143"/>
        <v>8031680597.670001</v>
      </c>
      <c r="U723" s="26">
        <f t="shared" si="143"/>
        <v>8031680597.670001</v>
      </c>
      <c r="V723" s="26">
        <f t="shared" si="143"/>
        <v>0</v>
      </c>
      <c r="W723" s="26">
        <f t="shared" si="143"/>
        <v>8031680597.670001</v>
      </c>
      <c r="X723" s="27">
        <f t="shared" si="138"/>
        <v>0.12763809412492894</v>
      </c>
      <c r="Y723" s="27">
        <f t="shared" si="135"/>
        <v>0.12763809412492894</v>
      </c>
      <c r="Z723" s="27">
        <f t="shared" si="136"/>
        <v>0</v>
      </c>
      <c r="AA723" s="28">
        <f t="shared" si="137"/>
        <v>0.12763809412492894</v>
      </c>
    </row>
    <row r="724" spans="1:27" ht="165" outlineLevel="2" x14ac:dyDescent="0.25">
      <c r="A724" s="15" t="s">
        <v>270</v>
      </c>
      <c r="B724" s="16" t="s">
        <v>275</v>
      </c>
      <c r="C724" s="16" t="s">
        <v>135</v>
      </c>
      <c r="D724" s="16" t="s">
        <v>290</v>
      </c>
      <c r="E724" s="16" t="s">
        <v>138</v>
      </c>
      <c r="F724" s="16" t="s">
        <v>35</v>
      </c>
      <c r="G724" s="16">
        <v>1320</v>
      </c>
      <c r="H724" s="16">
        <v>3480</v>
      </c>
      <c r="I724" s="17" t="s">
        <v>291</v>
      </c>
      <c r="J724" s="18">
        <v>77500000</v>
      </c>
      <c r="K724" s="19">
        <v>77500000</v>
      </c>
      <c r="L724" s="19">
        <v>0</v>
      </c>
      <c r="M724" s="19">
        <v>0</v>
      </c>
      <c r="N724" s="19">
        <v>77500000</v>
      </c>
      <c r="O724" s="19">
        <v>0</v>
      </c>
      <c r="P724" s="19">
        <v>0</v>
      </c>
      <c r="Q724" s="19">
        <v>0</v>
      </c>
      <c r="R724" s="19">
        <v>0</v>
      </c>
      <c r="S724" s="19">
        <v>0</v>
      </c>
      <c r="T724" s="19">
        <v>77500000</v>
      </c>
      <c r="U724" s="19">
        <v>77500000</v>
      </c>
      <c r="V724" s="19">
        <v>0</v>
      </c>
      <c r="W724" s="19">
        <v>77500000</v>
      </c>
      <c r="X724" s="20">
        <f t="shared" si="138"/>
        <v>0</v>
      </c>
      <c r="Y724" s="20">
        <f t="shared" si="135"/>
        <v>0</v>
      </c>
      <c r="Z724" s="20">
        <f t="shared" si="136"/>
        <v>0</v>
      </c>
      <c r="AA724" s="21">
        <f t="shared" si="137"/>
        <v>0</v>
      </c>
    </row>
    <row r="725" spans="1:27" ht="165" outlineLevel="2" x14ac:dyDescent="0.25">
      <c r="A725" s="15" t="s">
        <v>270</v>
      </c>
      <c r="B725" s="16" t="s">
        <v>275</v>
      </c>
      <c r="C725" s="16" t="s">
        <v>135</v>
      </c>
      <c r="D725" s="16" t="s">
        <v>290</v>
      </c>
      <c r="E725" s="16" t="s">
        <v>280</v>
      </c>
      <c r="F725" s="16" t="s">
        <v>35</v>
      </c>
      <c r="G725" s="16">
        <v>1320</v>
      </c>
      <c r="H725" s="16">
        <v>3480</v>
      </c>
      <c r="I725" s="17" t="s">
        <v>292</v>
      </c>
      <c r="J725" s="18">
        <v>4666001</v>
      </c>
      <c r="K725" s="19">
        <v>4666001</v>
      </c>
      <c r="L725" s="19">
        <v>0</v>
      </c>
      <c r="M725" s="19">
        <v>0</v>
      </c>
      <c r="N725" s="19">
        <v>4666001</v>
      </c>
      <c r="O725" s="19">
        <v>0</v>
      </c>
      <c r="P725" s="19">
        <v>0</v>
      </c>
      <c r="Q725" s="19">
        <v>0</v>
      </c>
      <c r="R725" s="19">
        <v>0</v>
      </c>
      <c r="S725" s="19">
        <v>0</v>
      </c>
      <c r="T725" s="19">
        <v>0</v>
      </c>
      <c r="U725" s="19">
        <v>4666001</v>
      </c>
      <c r="V725" s="19">
        <v>0</v>
      </c>
      <c r="W725" s="19">
        <v>4666001</v>
      </c>
      <c r="X725" s="20">
        <f t="shared" si="138"/>
        <v>0</v>
      </c>
      <c r="Y725" s="20">
        <f t="shared" si="135"/>
        <v>0</v>
      </c>
      <c r="Z725" s="20">
        <f t="shared" si="136"/>
        <v>0</v>
      </c>
      <c r="AA725" s="21">
        <f t="shared" si="137"/>
        <v>0</v>
      </c>
    </row>
    <row r="726" spans="1:27" ht="300" outlineLevel="2" x14ac:dyDescent="0.25">
      <c r="A726" s="15" t="s">
        <v>270</v>
      </c>
      <c r="B726" s="16" t="s">
        <v>275</v>
      </c>
      <c r="C726" s="16" t="s">
        <v>135</v>
      </c>
      <c r="D726" s="16" t="s">
        <v>290</v>
      </c>
      <c r="E726" s="16" t="s">
        <v>140</v>
      </c>
      <c r="F726" s="16" t="s">
        <v>35</v>
      </c>
      <c r="G726" s="16">
        <v>1320</v>
      </c>
      <c r="H726" s="16">
        <v>3480</v>
      </c>
      <c r="I726" s="17" t="s">
        <v>293</v>
      </c>
      <c r="J726" s="18">
        <v>28350000</v>
      </c>
      <c r="K726" s="19">
        <v>28350000</v>
      </c>
      <c r="L726" s="19">
        <v>0</v>
      </c>
      <c r="M726" s="19">
        <v>0</v>
      </c>
      <c r="N726" s="19">
        <v>28350000</v>
      </c>
      <c r="O726" s="19">
        <v>0</v>
      </c>
      <c r="P726" s="19">
        <v>0</v>
      </c>
      <c r="Q726" s="19">
        <v>0</v>
      </c>
      <c r="R726" s="19">
        <v>0</v>
      </c>
      <c r="S726" s="19">
        <v>0</v>
      </c>
      <c r="T726" s="19">
        <v>0</v>
      </c>
      <c r="U726" s="19">
        <v>28350000</v>
      </c>
      <c r="V726" s="19">
        <v>0</v>
      </c>
      <c r="W726" s="19">
        <v>28350000</v>
      </c>
      <c r="X726" s="20">
        <f t="shared" si="138"/>
        <v>0</v>
      </c>
      <c r="Y726" s="20">
        <f t="shared" si="135"/>
        <v>0</v>
      </c>
      <c r="Z726" s="20">
        <f t="shared" si="136"/>
        <v>0</v>
      </c>
      <c r="AA726" s="21">
        <f t="shared" si="137"/>
        <v>0</v>
      </c>
    </row>
    <row r="727" spans="1:27" ht="240" outlineLevel="2" x14ac:dyDescent="0.25">
      <c r="A727" s="15" t="s">
        <v>332</v>
      </c>
      <c r="B727" s="16" t="s">
        <v>32</v>
      </c>
      <c r="C727" s="16" t="s">
        <v>135</v>
      </c>
      <c r="D727" s="16" t="s">
        <v>290</v>
      </c>
      <c r="E727" s="16" t="s">
        <v>54</v>
      </c>
      <c r="F727" s="16" t="s">
        <v>35</v>
      </c>
      <c r="G727" s="16">
        <v>1320</v>
      </c>
      <c r="H727" s="16">
        <v>3480</v>
      </c>
      <c r="I727" s="17" t="s">
        <v>337</v>
      </c>
      <c r="J727" s="18">
        <v>14000000</v>
      </c>
      <c r="K727" s="19">
        <v>14000000</v>
      </c>
      <c r="L727" s="19">
        <v>0</v>
      </c>
      <c r="M727" s="19">
        <v>0</v>
      </c>
      <c r="N727" s="19">
        <v>14000000</v>
      </c>
      <c r="O727" s="19">
        <v>0</v>
      </c>
      <c r="P727" s="19">
        <v>0</v>
      </c>
      <c r="Q727" s="19">
        <v>0</v>
      </c>
      <c r="R727" s="19">
        <v>0</v>
      </c>
      <c r="S727" s="19">
        <v>0</v>
      </c>
      <c r="T727" s="19">
        <v>3500000</v>
      </c>
      <c r="U727" s="19">
        <v>14000000</v>
      </c>
      <c r="V727" s="19">
        <v>0</v>
      </c>
      <c r="W727" s="19">
        <v>14000000</v>
      </c>
      <c r="X727" s="20">
        <f t="shared" si="138"/>
        <v>0</v>
      </c>
      <c r="Y727" s="20">
        <f t="shared" si="135"/>
        <v>0</v>
      </c>
      <c r="Z727" s="20">
        <f t="shared" si="136"/>
        <v>0</v>
      </c>
      <c r="AA727" s="21">
        <f t="shared" si="137"/>
        <v>0</v>
      </c>
    </row>
    <row r="728" spans="1:27" ht="105" outlineLevel="2" x14ac:dyDescent="0.25">
      <c r="A728" s="15" t="s">
        <v>377</v>
      </c>
      <c r="B728" s="16" t="s">
        <v>300</v>
      </c>
      <c r="C728" s="16" t="s">
        <v>135</v>
      </c>
      <c r="D728" s="16" t="s">
        <v>290</v>
      </c>
      <c r="E728" s="16" t="s">
        <v>140</v>
      </c>
      <c r="F728" s="16" t="s">
        <v>35</v>
      </c>
      <c r="G728" s="16">
        <v>1320</v>
      </c>
      <c r="H728" s="16">
        <v>3420</v>
      </c>
      <c r="I728" s="17" t="s">
        <v>449</v>
      </c>
      <c r="J728" s="18">
        <v>6720620</v>
      </c>
      <c r="K728" s="19">
        <v>6720620</v>
      </c>
      <c r="L728" s="19">
        <v>0</v>
      </c>
      <c r="M728" s="19">
        <v>0</v>
      </c>
      <c r="N728" s="19">
        <v>6720620</v>
      </c>
      <c r="O728" s="19">
        <v>0</v>
      </c>
      <c r="P728" s="19">
        <v>0</v>
      </c>
      <c r="Q728" s="19">
        <v>0</v>
      </c>
      <c r="R728" s="19">
        <v>0</v>
      </c>
      <c r="S728" s="19">
        <v>0</v>
      </c>
      <c r="T728" s="19">
        <v>1680156</v>
      </c>
      <c r="U728" s="19">
        <v>6720620</v>
      </c>
      <c r="V728" s="19">
        <v>0</v>
      </c>
      <c r="W728" s="19">
        <v>6720620</v>
      </c>
      <c r="X728" s="20">
        <f t="shared" si="138"/>
        <v>0</v>
      </c>
      <c r="Y728" s="20">
        <f t="shared" si="135"/>
        <v>0</v>
      </c>
      <c r="Z728" s="20">
        <f t="shared" si="136"/>
        <v>0</v>
      </c>
      <c r="AA728" s="21">
        <f t="shared" si="137"/>
        <v>0</v>
      </c>
    </row>
    <row r="729" spans="1:27" ht="195" outlineLevel="2" x14ac:dyDescent="0.25">
      <c r="A729" s="15" t="s">
        <v>377</v>
      </c>
      <c r="B729" s="16" t="s">
        <v>464</v>
      </c>
      <c r="C729" s="16" t="s">
        <v>135</v>
      </c>
      <c r="D729" s="16" t="s">
        <v>290</v>
      </c>
      <c r="E729" s="16" t="s">
        <v>470</v>
      </c>
      <c r="F729" s="16" t="s">
        <v>35</v>
      </c>
      <c r="G729" s="16">
        <v>1320</v>
      </c>
      <c r="H729" s="16">
        <v>3310</v>
      </c>
      <c r="I729" s="17" t="s">
        <v>480</v>
      </c>
      <c r="J729" s="18">
        <v>74100000</v>
      </c>
      <c r="K729" s="19">
        <v>74100000</v>
      </c>
      <c r="L729" s="19"/>
      <c r="M729" s="19">
        <v>-74100000</v>
      </c>
      <c r="N729" s="19">
        <v>0</v>
      </c>
      <c r="O729" s="19">
        <v>0</v>
      </c>
      <c r="P729" s="19">
        <v>0</v>
      </c>
      <c r="Q729" s="19">
        <v>0</v>
      </c>
      <c r="R729" s="19">
        <v>0</v>
      </c>
      <c r="S729" s="19">
        <v>0</v>
      </c>
      <c r="T729" s="19">
        <v>0</v>
      </c>
      <c r="U729" s="19">
        <v>74100000</v>
      </c>
      <c r="V729" s="19">
        <v>0</v>
      </c>
      <c r="W729" s="19">
        <v>0</v>
      </c>
      <c r="X729" s="20">
        <f t="shared" si="138"/>
        <v>0</v>
      </c>
      <c r="Y729" s="20">
        <v>0</v>
      </c>
      <c r="Z729" s="20">
        <v>0</v>
      </c>
      <c r="AA729" s="21">
        <v>0</v>
      </c>
    </row>
    <row r="730" spans="1:27" ht="180" outlineLevel="2" x14ac:dyDescent="0.25">
      <c r="A730" s="15" t="s">
        <v>377</v>
      </c>
      <c r="B730" s="16" t="s">
        <v>464</v>
      </c>
      <c r="C730" s="16" t="s">
        <v>135</v>
      </c>
      <c r="D730" s="16" t="s">
        <v>290</v>
      </c>
      <c r="E730" s="16" t="s">
        <v>138</v>
      </c>
      <c r="F730" s="16" t="s">
        <v>35</v>
      </c>
      <c r="G730" s="16">
        <v>1320</v>
      </c>
      <c r="H730" s="16">
        <v>3310</v>
      </c>
      <c r="I730" s="17" t="s">
        <v>481</v>
      </c>
      <c r="J730" s="18">
        <v>173000000</v>
      </c>
      <c r="K730" s="19">
        <v>173000000</v>
      </c>
      <c r="L730" s="19">
        <v>0</v>
      </c>
      <c r="M730" s="19">
        <v>0</v>
      </c>
      <c r="N730" s="19">
        <v>173000000</v>
      </c>
      <c r="O730" s="19">
        <v>0</v>
      </c>
      <c r="P730" s="19">
        <v>0</v>
      </c>
      <c r="Q730" s="19">
        <v>0</v>
      </c>
      <c r="R730" s="19">
        <v>0</v>
      </c>
      <c r="S730" s="19">
        <v>0</v>
      </c>
      <c r="T730" s="19">
        <v>43250001</v>
      </c>
      <c r="U730" s="19">
        <v>173000000</v>
      </c>
      <c r="V730" s="19">
        <v>0</v>
      </c>
      <c r="W730" s="19">
        <v>173000000</v>
      </c>
      <c r="X730" s="20">
        <f t="shared" si="138"/>
        <v>0</v>
      </c>
      <c r="Y730" s="20">
        <f t="shared" ref="Y730:Y793" si="144">R730/N730</f>
        <v>0</v>
      </c>
      <c r="Z730" s="20">
        <f t="shared" ref="Z730:Z793" si="145">(O730+P730+Q730)/N730</f>
        <v>0</v>
      </c>
      <c r="AA730" s="21">
        <f t="shared" ref="AA730:AA793" si="146">Y730+Z730</f>
        <v>0</v>
      </c>
    </row>
    <row r="731" spans="1:27" outlineLevel="1" x14ac:dyDescent="0.25">
      <c r="A731" s="22"/>
      <c r="B731" s="23"/>
      <c r="C731" s="23"/>
      <c r="D731" s="23" t="s">
        <v>592</v>
      </c>
      <c r="E731" s="23"/>
      <c r="F731" s="23"/>
      <c r="G731" s="23"/>
      <c r="H731" s="23"/>
      <c r="I731" s="24"/>
      <c r="J731" s="25">
        <f t="shared" ref="J731:W731" si="147">SUBTOTAL(9,J724:J730)</f>
        <v>378336621</v>
      </c>
      <c r="K731" s="26">
        <f t="shared" si="147"/>
        <v>378336621</v>
      </c>
      <c r="L731" s="26">
        <f t="shared" si="147"/>
        <v>0</v>
      </c>
      <c r="M731" s="26">
        <f t="shared" si="147"/>
        <v>-74100000</v>
      </c>
      <c r="N731" s="26">
        <f t="shared" si="147"/>
        <v>304236621</v>
      </c>
      <c r="O731" s="26">
        <f t="shared" si="147"/>
        <v>0</v>
      </c>
      <c r="P731" s="26">
        <f t="shared" si="147"/>
        <v>0</v>
      </c>
      <c r="Q731" s="26">
        <f t="shared" si="147"/>
        <v>0</v>
      </c>
      <c r="R731" s="26">
        <f t="shared" si="147"/>
        <v>0</v>
      </c>
      <c r="S731" s="26">
        <f t="shared" si="147"/>
        <v>0</v>
      </c>
      <c r="T731" s="26">
        <f t="shared" si="147"/>
        <v>125930157</v>
      </c>
      <c r="U731" s="26">
        <f t="shared" si="147"/>
        <v>378336621</v>
      </c>
      <c r="V731" s="26">
        <f t="shared" si="147"/>
        <v>0</v>
      </c>
      <c r="W731" s="26">
        <f t="shared" si="147"/>
        <v>304236621</v>
      </c>
      <c r="X731" s="27">
        <f t="shared" si="138"/>
        <v>0</v>
      </c>
      <c r="Y731" s="27">
        <f t="shared" si="144"/>
        <v>0</v>
      </c>
      <c r="Z731" s="27">
        <f t="shared" si="145"/>
        <v>0</v>
      </c>
      <c r="AA731" s="28">
        <f t="shared" si="146"/>
        <v>0</v>
      </c>
    </row>
    <row r="732" spans="1:27" ht="210" outlineLevel="2" x14ac:dyDescent="0.25">
      <c r="A732" s="15" t="s">
        <v>196</v>
      </c>
      <c r="B732" s="16" t="s">
        <v>32</v>
      </c>
      <c r="C732" s="16" t="s">
        <v>135</v>
      </c>
      <c r="D732" s="16" t="s">
        <v>264</v>
      </c>
      <c r="E732" s="16" t="s">
        <v>265</v>
      </c>
      <c r="F732" s="16" t="s">
        <v>35</v>
      </c>
      <c r="G732" s="16">
        <v>1320</v>
      </c>
      <c r="H732" s="16">
        <v>3480</v>
      </c>
      <c r="I732" s="17" t="s">
        <v>266</v>
      </c>
      <c r="J732" s="18">
        <v>76500000</v>
      </c>
      <c r="K732" s="19">
        <v>76500000</v>
      </c>
      <c r="L732" s="19">
        <v>0</v>
      </c>
      <c r="M732" s="19">
        <v>0</v>
      </c>
      <c r="N732" s="19">
        <v>76500000</v>
      </c>
      <c r="O732" s="19">
        <v>0</v>
      </c>
      <c r="P732" s="19">
        <v>6375000</v>
      </c>
      <c r="Q732" s="19">
        <v>0</v>
      </c>
      <c r="R732" s="19">
        <v>12750000</v>
      </c>
      <c r="S732" s="19">
        <v>12750000</v>
      </c>
      <c r="T732" s="19">
        <v>0</v>
      </c>
      <c r="U732" s="19">
        <v>57375000</v>
      </c>
      <c r="V732" s="19">
        <v>0</v>
      </c>
      <c r="W732" s="19">
        <v>57375000</v>
      </c>
      <c r="X732" s="20">
        <f t="shared" si="138"/>
        <v>0.16666666666666666</v>
      </c>
      <c r="Y732" s="20">
        <f t="shared" si="144"/>
        <v>0.16666666666666666</v>
      </c>
      <c r="Z732" s="20">
        <f t="shared" si="145"/>
        <v>8.3333333333333329E-2</v>
      </c>
      <c r="AA732" s="21">
        <f t="shared" si="146"/>
        <v>0.25</v>
      </c>
    </row>
    <row r="733" spans="1:27" ht="150" outlineLevel="2" x14ac:dyDescent="0.25">
      <c r="A733" s="15" t="s">
        <v>270</v>
      </c>
      <c r="B733" s="16" t="s">
        <v>275</v>
      </c>
      <c r="C733" s="16" t="s">
        <v>135</v>
      </c>
      <c r="D733" s="16" t="s">
        <v>264</v>
      </c>
      <c r="E733" s="16" t="s">
        <v>140</v>
      </c>
      <c r="F733" s="16" t="s">
        <v>35</v>
      </c>
      <c r="G733" s="16">
        <v>1320</v>
      </c>
      <c r="H733" s="16">
        <v>3480</v>
      </c>
      <c r="I733" s="17" t="s">
        <v>294</v>
      </c>
      <c r="J733" s="18">
        <v>100000000</v>
      </c>
      <c r="K733" s="19">
        <v>100000000</v>
      </c>
      <c r="L733" s="19">
        <v>0</v>
      </c>
      <c r="M733" s="19">
        <v>0</v>
      </c>
      <c r="N733" s="19">
        <v>100000000</v>
      </c>
      <c r="O733" s="19">
        <v>0</v>
      </c>
      <c r="P733" s="19">
        <v>0</v>
      </c>
      <c r="Q733" s="19">
        <v>0</v>
      </c>
      <c r="R733" s="19">
        <v>0</v>
      </c>
      <c r="S733" s="19">
        <v>0</v>
      </c>
      <c r="T733" s="19">
        <v>0</v>
      </c>
      <c r="U733" s="19">
        <v>100000000</v>
      </c>
      <c r="V733" s="19">
        <v>0</v>
      </c>
      <c r="W733" s="19">
        <v>100000000</v>
      </c>
      <c r="X733" s="20">
        <f t="shared" si="138"/>
        <v>0</v>
      </c>
      <c r="Y733" s="20">
        <f t="shared" si="144"/>
        <v>0</v>
      </c>
      <c r="Z733" s="20">
        <f t="shared" si="145"/>
        <v>0</v>
      </c>
      <c r="AA733" s="21">
        <f t="shared" si="146"/>
        <v>0</v>
      </c>
    </row>
    <row r="734" spans="1:27" ht="285" outlineLevel="2" x14ac:dyDescent="0.25">
      <c r="A734" s="15" t="s">
        <v>270</v>
      </c>
      <c r="B734" s="16" t="s">
        <v>275</v>
      </c>
      <c r="C734" s="16" t="s">
        <v>135</v>
      </c>
      <c r="D734" s="16" t="s">
        <v>264</v>
      </c>
      <c r="E734" s="16" t="s">
        <v>295</v>
      </c>
      <c r="F734" s="16" t="s">
        <v>35</v>
      </c>
      <c r="G734" s="16">
        <v>1320</v>
      </c>
      <c r="H734" s="16">
        <v>3480</v>
      </c>
      <c r="I734" s="17" t="s">
        <v>296</v>
      </c>
      <c r="J734" s="18">
        <v>67000000</v>
      </c>
      <c r="K734" s="19">
        <v>67000000</v>
      </c>
      <c r="L734" s="19">
        <v>0</v>
      </c>
      <c r="M734" s="19">
        <v>0</v>
      </c>
      <c r="N734" s="19">
        <v>67000000</v>
      </c>
      <c r="O734" s="19">
        <v>0</v>
      </c>
      <c r="P734" s="19">
        <v>0</v>
      </c>
      <c r="Q734" s="19">
        <v>0</v>
      </c>
      <c r="R734" s="19">
        <v>0</v>
      </c>
      <c r="S734" s="19">
        <v>0</v>
      </c>
      <c r="T734" s="19">
        <v>0</v>
      </c>
      <c r="U734" s="19">
        <v>67000000</v>
      </c>
      <c r="V734" s="19">
        <v>0</v>
      </c>
      <c r="W734" s="19">
        <v>67000000</v>
      </c>
      <c r="X734" s="20">
        <f t="shared" si="138"/>
        <v>0</v>
      </c>
      <c r="Y734" s="20">
        <f t="shared" si="144"/>
        <v>0</v>
      </c>
      <c r="Z734" s="20">
        <f t="shared" si="145"/>
        <v>0</v>
      </c>
      <c r="AA734" s="21">
        <f t="shared" si="146"/>
        <v>0</v>
      </c>
    </row>
    <row r="735" spans="1:27" ht="285" outlineLevel="2" x14ac:dyDescent="0.25">
      <c r="A735" s="15" t="s">
        <v>317</v>
      </c>
      <c r="B735" s="16" t="s">
        <v>32</v>
      </c>
      <c r="C735" s="16" t="s">
        <v>135</v>
      </c>
      <c r="D735" s="16" t="s">
        <v>264</v>
      </c>
      <c r="E735" s="16" t="s">
        <v>138</v>
      </c>
      <c r="F735" s="16" t="s">
        <v>35</v>
      </c>
      <c r="G735" s="16">
        <v>1320</v>
      </c>
      <c r="H735" s="16">
        <v>3480</v>
      </c>
      <c r="I735" s="17" t="s">
        <v>324</v>
      </c>
      <c r="J735" s="18">
        <v>1160573165</v>
      </c>
      <c r="K735" s="19">
        <v>1160573165</v>
      </c>
      <c r="L735" s="19">
        <v>0</v>
      </c>
      <c r="M735" s="19">
        <v>0</v>
      </c>
      <c r="N735" s="19">
        <v>1160573165</v>
      </c>
      <c r="O735" s="19">
        <v>0</v>
      </c>
      <c r="P735" s="19">
        <v>0</v>
      </c>
      <c r="Q735" s="19">
        <v>0</v>
      </c>
      <c r="R735" s="19">
        <v>96714431</v>
      </c>
      <c r="S735" s="19">
        <v>96714431</v>
      </c>
      <c r="T735" s="19">
        <v>597870039.5</v>
      </c>
      <c r="U735" s="19">
        <v>1063858734</v>
      </c>
      <c r="V735" s="19">
        <v>539254906</v>
      </c>
      <c r="W735" s="19">
        <v>524603828</v>
      </c>
      <c r="X735" s="20">
        <f t="shared" si="138"/>
        <v>8.3333333835958548E-2</v>
      </c>
      <c r="Y735" s="20">
        <f t="shared" si="144"/>
        <v>8.3333333835958548E-2</v>
      </c>
      <c r="Z735" s="20">
        <f t="shared" si="145"/>
        <v>0</v>
      </c>
      <c r="AA735" s="21">
        <f t="shared" si="146"/>
        <v>8.3333333835958548E-2</v>
      </c>
    </row>
    <row r="736" spans="1:27" ht="270" outlineLevel="2" x14ac:dyDescent="0.25">
      <c r="A736" s="15" t="s">
        <v>317</v>
      </c>
      <c r="B736" s="16" t="s">
        <v>32</v>
      </c>
      <c r="C736" s="16" t="s">
        <v>135</v>
      </c>
      <c r="D736" s="16" t="s">
        <v>264</v>
      </c>
      <c r="E736" s="16" t="s">
        <v>140</v>
      </c>
      <c r="F736" s="16" t="s">
        <v>35</v>
      </c>
      <c r="G736" s="16">
        <v>1320</v>
      </c>
      <c r="H736" s="16">
        <v>3480</v>
      </c>
      <c r="I736" s="17" t="s">
        <v>325</v>
      </c>
      <c r="J736" s="18">
        <v>329980190</v>
      </c>
      <c r="K736" s="19">
        <v>329980190</v>
      </c>
      <c r="L736" s="19">
        <v>0</v>
      </c>
      <c r="M736" s="19">
        <v>0</v>
      </c>
      <c r="N736" s="19">
        <v>329980190</v>
      </c>
      <c r="O736" s="19">
        <v>0</v>
      </c>
      <c r="P736" s="19">
        <v>0</v>
      </c>
      <c r="Q736" s="19">
        <v>0</v>
      </c>
      <c r="R736" s="19">
        <v>27498349</v>
      </c>
      <c r="S736" s="19">
        <v>27498349</v>
      </c>
      <c r="T736" s="19">
        <v>165287231</v>
      </c>
      <c r="U736" s="19">
        <v>302481841</v>
      </c>
      <c r="V736" s="19">
        <v>147054044</v>
      </c>
      <c r="W736" s="19">
        <v>155427797</v>
      </c>
      <c r="X736" s="20">
        <f t="shared" si="138"/>
        <v>8.3333332828252504E-2</v>
      </c>
      <c r="Y736" s="20">
        <f t="shared" si="144"/>
        <v>8.3333332828252504E-2</v>
      </c>
      <c r="Z736" s="20">
        <f t="shared" si="145"/>
        <v>0</v>
      </c>
      <c r="AA736" s="21">
        <f t="shared" si="146"/>
        <v>8.3333332828252504E-2</v>
      </c>
    </row>
    <row r="737" spans="1:27" ht="255" outlineLevel="2" x14ac:dyDescent="0.25">
      <c r="A737" s="15" t="s">
        <v>317</v>
      </c>
      <c r="B737" s="16" t="s">
        <v>32</v>
      </c>
      <c r="C737" s="16" t="s">
        <v>135</v>
      </c>
      <c r="D737" s="16" t="s">
        <v>264</v>
      </c>
      <c r="E737" s="16" t="s">
        <v>326</v>
      </c>
      <c r="F737" s="16" t="s">
        <v>35</v>
      </c>
      <c r="G737" s="16">
        <v>1320</v>
      </c>
      <c r="H737" s="16">
        <v>3480</v>
      </c>
      <c r="I737" s="17" t="s">
        <v>327</v>
      </c>
      <c r="J737" s="18">
        <v>6240505637</v>
      </c>
      <c r="K737" s="19">
        <v>6240505637</v>
      </c>
      <c r="L737" s="19">
        <v>0</v>
      </c>
      <c r="M737" s="19">
        <v>0</v>
      </c>
      <c r="N737" s="19">
        <v>6240505637</v>
      </c>
      <c r="O737" s="19">
        <v>0</v>
      </c>
      <c r="P737" s="19">
        <v>0</v>
      </c>
      <c r="Q737" s="19">
        <v>0</v>
      </c>
      <c r="R737" s="19">
        <v>520042137</v>
      </c>
      <c r="S737" s="19">
        <v>520042137</v>
      </c>
      <c r="T737" s="19">
        <v>3693662483.5</v>
      </c>
      <c r="U737" s="19">
        <v>5720463500</v>
      </c>
      <c r="V737" s="19">
        <v>3538104282</v>
      </c>
      <c r="W737" s="19">
        <v>2182359218</v>
      </c>
      <c r="X737" s="20">
        <f t="shared" si="138"/>
        <v>8.3333333426808667E-2</v>
      </c>
      <c r="Y737" s="20">
        <f t="shared" si="144"/>
        <v>8.3333333426808667E-2</v>
      </c>
      <c r="Z737" s="20">
        <f t="shared" si="145"/>
        <v>0</v>
      </c>
      <c r="AA737" s="21">
        <f t="shared" si="146"/>
        <v>8.3333333426808667E-2</v>
      </c>
    </row>
    <row r="738" spans="1:27" ht="210" outlineLevel="2" x14ac:dyDescent="0.25">
      <c r="A738" s="15" t="s">
        <v>377</v>
      </c>
      <c r="B738" s="16" t="s">
        <v>275</v>
      </c>
      <c r="C738" s="16" t="s">
        <v>135</v>
      </c>
      <c r="D738" s="16" t="s">
        <v>264</v>
      </c>
      <c r="E738" s="16" t="s">
        <v>295</v>
      </c>
      <c r="F738" s="16" t="s">
        <v>35</v>
      </c>
      <c r="G738" s="16">
        <v>1320</v>
      </c>
      <c r="H738" s="16">
        <v>3420</v>
      </c>
      <c r="I738" s="17" t="s">
        <v>434</v>
      </c>
      <c r="J738" s="18">
        <v>19400316</v>
      </c>
      <c r="K738" s="19">
        <v>19400316</v>
      </c>
      <c r="L738" s="19">
        <v>0</v>
      </c>
      <c r="M738" s="19">
        <v>0</v>
      </c>
      <c r="N738" s="19">
        <v>19400316</v>
      </c>
      <c r="O738" s="19">
        <v>0</v>
      </c>
      <c r="P738" s="19">
        <v>1616693</v>
      </c>
      <c r="Q738" s="19">
        <v>0</v>
      </c>
      <c r="R738" s="19">
        <v>3233386</v>
      </c>
      <c r="S738" s="19">
        <v>3233386</v>
      </c>
      <c r="T738" s="19">
        <v>0</v>
      </c>
      <c r="U738" s="19">
        <v>14550237</v>
      </c>
      <c r="V738" s="19">
        <v>0</v>
      </c>
      <c r="W738" s="19">
        <v>14550237</v>
      </c>
      <c r="X738" s="20">
        <f t="shared" si="138"/>
        <v>0.16666666666666666</v>
      </c>
      <c r="Y738" s="20">
        <f t="shared" si="144"/>
        <v>0.16666666666666666</v>
      </c>
      <c r="Z738" s="20">
        <f t="shared" si="145"/>
        <v>8.3333333333333329E-2</v>
      </c>
      <c r="AA738" s="21">
        <f t="shared" si="146"/>
        <v>0.25</v>
      </c>
    </row>
    <row r="739" spans="1:27" ht="75" outlineLevel="2" x14ac:dyDescent="0.25">
      <c r="A739" s="15" t="s">
        <v>377</v>
      </c>
      <c r="B739" s="16" t="s">
        <v>275</v>
      </c>
      <c r="C739" s="16" t="s">
        <v>135</v>
      </c>
      <c r="D739" s="16" t="s">
        <v>264</v>
      </c>
      <c r="E739" s="16" t="s">
        <v>326</v>
      </c>
      <c r="F739" s="16" t="s">
        <v>35</v>
      </c>
      <c r="G739" s="16">
        <v>1320</v>
      </c>
      <c r="H739" s="16">
        <v>3420</v>
      </c>
      <c r="I739" s="17" t="s">
        <v>435</v>
      </c>
      <c r="J739" s="18">
        <v>76265249</v>
      </c>
      <c r="K739" s="19">
        <v>76265249</v>
      </c>
      <c r="L739" s="19">
        <v>0</v>
      </c>
      <c r="M739" s="19">
        <v>0</v>
      </c>
      <c r="N739" s="19">
        <v>76265249</v>
      </c>
      <c r="O739" s="19">
        <v>0</v>
      </c>
      <c r="P739" s="19">
        <v>8079080.6699999999</v>
      </c>
      <c r="Q739" s="19">
        <v>0</v>
      </c>
      <c r="R739" s="19">
        <v>10987230.33</v>
      </c>
      <c r="S739" s="19">
        <v>0</v>
      </c>
      <c r="T739" s="19">
        <v>0</v>
      </c>
      <c r="U739" s="19">
        <v>57198938</v>
      </c>
      <c r="V739" s="19">
        <v>0</v>
      </c>
      <c r="W739" s="19">
        <v>57198938</v>
      </c>
      <c r="X739" s="20">
        <f t="shared" si="138"/>
        <v>0.14406601268685296</v>
      </c>
      <c r="Y739" s="20">
        <f t="shared" si="144"/>
        <v>0.14406601268685296</v>
      </c>
      <c r="Z739" s="20">
        <f t="shared" si="145"/>
        <v>0.10593397092298223</v>
      </c>
      <c r="AA739" s="21">
        <f t="shared" si="146"/>
        <v>0.24999998360983519</v>
      </c>
    </row>
    <row r="740" spans="1:27" ht="75" outlineLevel="2" x14ac:dyDescent="0.25">
      <c r="A740" s="15" t="s">
        <v>377</v>
      </c>
      <c r="B740" s="16" t="s">
        <v>275</v>
      </c>
      <c r="C740" s="16" t="s">
        <v>135</v>
      </c>
      <c r="D740" s="16" t="s">
        <v>264</v>
      </c>
      <c r="E740" s="16" t="s">
        <v>284</v>
      </c>
      <c r="F740" s="16" t="s">
        <v>35</v>
      </c>
      <c r="G740" s="16">
        <v>1320</v>
      </c>
      <c r="H740" s="16">
        <v>3420</v>
      </c>
      <c r="I740" s="17" t="s">
        <v>436</v>
      </c>
      <c r="J740" s="18">
        <v>1675010</v>
      </c>
      <c r="K740" s="19">
        <v>1675010</v>
      </c>
      <c r="L740" s="19">
        <v>0</v>
      </c>
      <c r="M740" s="19">
        <v>0</v>
      </c>
      <c r="N740" s="19">
        <v>1675010</v>
      </c>
      <c r="O740" s="19">
        <v>0</v>
      </c>
      <c r="P740" s="19">
        <v>177439.99</v>
      </c>
      <c r="Q740" s="19">
        <v>0</v>
      </c>
      <c r="R740" s="19">
        <v>241312.01</v>
      </c>
      <c r="S740" s="19">
        <v>0</v>
      </c>
      <c r="T740" s="19">
        <v>0</v>
      </c>
      <c r="U740" s="19">
        <v>1256258</v>
      </c>
      <c r="V740" s="19">
        <v>0</v>
      </c>
      <c r="W740" s="19">
        <v>1256258</v>
      </c>
      <c r="X740" s="20">
        <f t="shared" si="138"/>
        <v>0.14406601154619972</v>
      </c>
      <c r="Y740" s="20">
        <f t="shared" si="144"/>
        <v>0.14406601154619972</v>
      </c>
      <c r="Z740" s="20">
        <f t="shared" si="145"/>
        <v>0.10593368994811971</v>
      </c>
      <c r="AA740" s="21">
        <f t="shared" si="146"/>
        <v>0.24999970149431944</v>
      </c>
    </row>
    <row r="741" spans="1:27" ht="150" outlineLevel="2" x14ac:dyDescent="0.25">
      <c r="A741" s="15" t="s">
        <v>377</v>
      </c>
      <c r="B741" s="16" t="s">
        <v>300</v>
      </c>
      <c r="C741" s="16" t="s">
        <v>135</v>
      </c>
      <c r="D741" s="16" t="s">
        <v>264</v>
      </c>
      <c r="E741" s="16" t="s">
        <v>54</v>
      </c>
      <c r="F741" s="16" t="s">
        <v>35</v>
      </c>
      <c r="G741" s="16">
        <v>1320</v>
      </c>
      <c r="H741" s="16">
        <v>3420</v>
      </c>
      <c r="I741" s="17" t="s">
        <v>450</v>
      </c>
      <c r="J741" s="18">
        <v>19116155</v>
      </c>
      <c r="K741" s="19">
        <v>19116155</v>
      </c>
      <c r="L741" s="19">
        <v>0</v>
      </c>
      <c r="M741" s="19">
        <v>0</v>
      </c>
      <c r="N741" s="19">
        <v>19116155</v>
      </c>
      <c r="O741" s="19">
        <v>0</v>
      </c>
      <c r="P741" s="19">
        <v>1593013</v>
      </c>
      <c r="Q741" s="19">
        <v>0</v>
      </c>
      <c r="R741" s="19">
        <v>3186026</v>
      </c>
      <c r="S741" s="19">
        <v>3186026</v>
      </c>
      <c r="T741" s="19">
        <v>0</v>
      </c>
      <c r="U741" s="19">
        <v>14337116</v>
      </c>
      <c r="V741" s="19">
        <v>0</v>
      </c>
      <c r="W741" s="19">
        <v>14337116</v>
      </c>
      <c r="X741" s="20">
        <f t="shared" si="138"/>
        <v>0.16666667538529584</v>
      </c>
      <c r="Y741" s="20">
        <f t="shared" si="144"/>
        <v>0.16666667538529584</v>
      </c>
      <c r="Z741" s="20">
        <f t="shared" si="145"/>
        <v>8.3333337692647919E-2</v>
      </c>
      <c r="AA741" s="21">
        <f t="shared" si="146"/>
        <v>0.25000001307794373</v>
      </c>
    </row>
    <row r="742" spans="1:27" ht="90" outlineLevel="2" x14ac:dyDescent="0.25">
      <c r="A742" s="15" t="s">
        <v>377</v>
      </c>
      <c r="B742" s="16" t="s">
        <v>300</v>
      </c>
      <c r="C742" s="16" t="s">
        <v>135</v>
      </c>
      <c r="D742" s="16" t="s">
        <v>264</v>
      </c>
      <c r="E742" s="16" t="s">
        <v>138</v>
      </c>
      <c r="F742" s="16" t="s">
        <v>35</v>
      </c>
      <c r="G742" s="16">
        <v>1320</v>
      </c>
      <c r="H742" s="16">
        <v>3420</v>
      </c>
      <c r="I742" s="17" t="s">
        <v>451</v>
      </c>
      <c r="J742" s="18">
        <v>89509206</v>
      </c>
      <c r="K742" s="19">
        <v>89509206</v>
      </c>
      <c r="L742" s="19">
        <v>0</v>
      </c>
      <c r="M742" s="19">
        <v>0</v>
      </c>
      <c r="N742" s="19">
        <v>89509206</v>
      </c>
      <c r="O742" s="19">
        <v>0</v>
      </c>
      <c r="P742" s="19">
        <v>6934614</v>
      </c>
      <c r="Q742" s="19">
        <v>0</v>
      </c>
      <c r="R742" s="19">
        <v>18639446</v>
      </c>
      <c r="S742" s="19">
        <v>18639446</v>
      </c>
      <c r="T742" s="19">
        <v>0</v>
      </c>
      <c r="U742" s="19">
        <v>63935146</v>
      </c>
      <c r="V742" s="19">
        <v>0</v>
      </c>
      <c r="W742" s="19">
        <v>63935146</v>
      </c>
      <c r="X742" s="20">
        <f t="shared" si="138"/>
        <v>0.20824054678800302</v>
      </c>
      <c r="Y742" s="20">
        <f t="shared" si="144"/>
        <v>0.20824054678800302</v>
      </c>
      <c r="Z742" s="20">
        <f t="shared" si="145"/>
        <v>7.7473751694322926E-2</v>
      </c>
      <c r="AA742" s="21">
        <f t="shared" si="146"/>
        <v>0.28571429848232593</v>
      </c>
    </row>
    <row r="743" spans="1:27" ht="210" outlineLevel="2" x14ac:dyDescent="0.25">
      <c r="A743" s="15" t="s">
        <v>377</v>
      </c>
      <c r="B743" s="16" t="s">
        <v>485</v>
      </c>
      <c r="C743" s="16" t="s">
        <v>135</v>
      </c>
      <c r="D743" s="16" t="s">
        <v>264</v>
      </c>
      <c r="E743" s="16" t="s">
        <v>54</v>
      </c>
      <c r="F743" s="16" t="s">
        <v>35</v>
      </c>
      <c r="G743" s="16">
        <v>1320</v>
      </c>
      <c r="H743" s="16">
        <v>3480</v>
      </c>
      <c r="I743" s="17" t="s">
        <v>492</v>
      </c>
      <c r="J743" s="18">
        <v>14486025</v>
      </c>
      <c r="K743" s="19">
        <v>14486025</v>
      </c>
      <c r="L743" s="19">
        <v>0</v>
      </c>
      <c r="M743" s="19">
        <v>0</v>
      </c>
      <c r="N743" s="19">
        <v>14486025</v>
      </c>
      <c r="O743" s="19">
        <v>0</v>
      </c>
      <c r="P743" s="19">
        <v>1207169</v>
      </c>
      <c r="Q743" s="19">
        <v>0</v>
      </c>
      <c r="R743" s="19">
        <v>2414338</v>
      </c>
      <c r="S743" s="19">
        <v>2414338</v>
      </c>
      <c r="T743" s="19">
        <v>0</v>
      </c>
      <c r="U743" s="19">
        <v>10864518</v>
      </c>
      <c r="V743" s="19">
        <v>0</v>
      </c>
      <c r="W743" s="19">
        <v>10864518</v>
      </c>
      <c r="X743" s="20">
        <f t="shared" si="138"/>
        <v>0.16666670118269158</v>
      </c>
      <c r="Y743" s="20">
        <f t="shared" si="144"/>
        <v>0.16666670118269158</v>
      </c>
      <c r="Z743" s="20">
        <f t="shared" si="145"/>
        <v>8.3333350591345792E-2</v>
      </c>
      <c r="AA743" s="21">
        <f t="shared" si="146"/>
        <v>0.25000005177403739</v>
      </c>
    </row>
    <row r="744" spans="1:27" outlineLevel="1" x14ac:dyDescent="0.25">
      <c r="A744" s="22"/>
      <c r="B744" s="23"/>
      <c r="C744" s="23"/>
      <c r="D744" s="23" t="s">
        <v>593</v>
      </c>
      <c r="E744" s="23"/>
      <c r="F744" s="23"/>
      <c r="G744" s="23"/>
      <c r="H744" s="23"/>
      <c r="I744" s="24"/>
      <c r="J744" s="25">
        <f t="shared" ref="J744:W744" si="148">SUBTOTAL(9,J732:J743)</f>
        <v>8195010953</v>
      </c>
      <c r="K744" s="26">
        <f t="shared" si="148"/>
        <v>8195010953</v>
      </c>
      <c r="L744" s="26">
        <f t="shared" si="148"/>
        <v>0</v>
      </c>
      <c r="M744" s="26">
        <f t="shared" si="148"/>
        <v>0</v>
      </c>
      <c r="N744" s="26">
        <f t="shared" si="148"/>
        <v>8195010953</v>
      </c>
      <c r="O744" s="26">
        <f t="shared" si="148"/>
        <v>0</v>
      </c>
      <c r="P744" s="26">
        <f t="shared" si="148"/>
        <v>25983009.66</v>
      </c>
      <c r="Q744" s="26">
        <f t="shared" si="148"/>
        <v>0</v>
      </c>
      <c r="R744" s="26">
        <f t="shared" si="148"/>
        <v>695706655.34000003</v>
      </c>
      <c r="S744" s="26">
        <f t="shared" si="148"/>
        <v>684478113</v>
      </c>
      <c r="T744" s="26">
        <f t="shared" si="148"/>
        <v>4456819754</v>
      </c>
      <c r="U744" s="26">
        <f t="shared" si="148"/>
        <v>7473321288</v>
      </c>
      <c r="V744" s="26">
        <f t="shared" si="148"/>
        <v>4224413232</v>
      </c>
      <c r="W744" s="26">
        <f t="shared" si="148"/>
        <v>3248908056</v>
      </c>
      <c r="X744" s="27">
        <f t="shared" si="138"/>
        <v>8.4893926235122139E-2</v>
      </c>
      <c r="Y744" s="27">
        <f t="shared" si="144"/>
        <v>8.4893926235122139E-2</v>
      </c>
      <c r="Z744" s="27">
        <f t="shared" si="145"/>
        <v>3.1705887654107693E-3</v>
      </c>
      <c r="AA744" s="28">
        <f t="shared" si="146"/>
        <v>8.8064515000532903E-2</v>
      </c>
    </row>
    <row r="745" spans="1:27" ht="75" outlineLevel="2" x14ac:dyDescent="0.25">
      <c r="A745" s="15" t="s">
        <v>31</v>
      </c>
      <c r="B745" s="16" t="s">
        <v>32</v>
      </c>
      <c r="C745" s="16" t="s">
        <v>135</v>
      </c>
      <c r="D745" s="16" t="s">
        <v>172</v>
      </c>
      <c r="E745" s="16" t="s">
        <v>138</v>
      </c>
      <c r="F745" s="16" t="s">
        <v>35</v>
      </c>
      <c r="G745" s="16">
        <v>1320</v>
      </c>
      <c r="H745" s="16">
        <v>3480</v>
      </c>
      <c r="I745" s="17" t="s">
        <v>173</v>
      </c>
      <c r="J745" s="18">
        <v>156376000</v>
      </c>
      <c r="K745" s="19">
        <v>156376000</v>
      </c>
      <c r="L745" s="19">
        <v>0</v>
      </c>
      <c r="M745" s="19">
        <v>0</v>
      </c>
      <c r="N745" s="19">
        <v>156376000</v>
      </c>
      <c r="O745" s="19">
        <v>0</v>
      </c>
      <c r="P745" s="19">
        <v>13031333</v>
      </c>
      <c r="Q745" s="19">
        <v>0</v>
      </c>
      <c r="R745" s="19">
        <v>26062666</v>
      </c>
      <c r="S745" s="19">
        <v>26062666</v>
      </c>
      <c r="T745" s="19">
        <v>0</v>
      </c>
      <c r="U745" s="19">
        <v>117282001</v>
      </c>
      <c r="V745" s="19">
        <v>0</v>
      </c>
      <c r="W745" s="19">
        <v>117282001</v>
      </c>
      <c r="X745" s="20">
        <f t="shared" si="138"/>
        <v>0.16666666240343786</v>
      </c>
      <c r="Y745" s="20">
        <f t="shared" si="144"/>
        <v>0.16666666240343786</v>
      </c>
      <c r="Z745" s="20">
        <f t="shared" si="145"/>
        <v>8.333333120171893E-2</v>
      </c>
      <c r="AA745" s="21">
        <f t="shared" si="146"/>
        <v>0.24999999360515679</v>
      </c>
    </row>
    <row r="746" spans="1:27" ht="75" outlineLevel="2" x14ac:dyDescent="0.25">
      <c r="A746" s="15" t="s">
        <v>31</v>
      </c>
      <c r="B746" s="16" t="s">
        <v>32</v>
      </c>
      <c r="C746" s="16" t="s">
        <v>135</v>
      </c>
      <c r="D746" s="16" t="s">
        <v>172</v>
      </c>
      <c r="E746" s="16" t="s">
        <v>140</v>
      </c>
      <c r="F746" s="16" t="s">
        <v>35</v>
      </c>
      <c r="G746" s="16">
        <v>1320</v>
      </c>
      <c r="H746" s="16">
        <v>3480</v>
      </c>
      <c r="I746" s="17" t="s">
        <v>174</v>
      </c>
      <c r="J746" s="18">
        <v>112000000</v>
      </c>
      <c r="K746" s="19">
        <v>112000000</v>
      </c>
      <c r="L746" s="19">
        <v>0</v>
      </c>
      <c r="M746" s="19">
        <v>0</v>
      </c>
      <c r="N746" s="19">
        <v>112000000</v>
      </c>
      <c r="O746" s="19">
        <v>0</v>
      </c>
      <c r="P746" s="19">
        <v>19893999</v>
      </c>
      <c r="Q746" s="19">
        <v>0</v>
      </c>
      <c r="R746" s="19">
        <v>8106000</v>
      </c>
      <c r="S746" s="19">
        <v>8106000</v>
      </c>
      <c r="T746" s="19">
        <v>0</v>
      </c>
      <c r="U746" s="19">
        <v>84000001</v>
      </c>
      <c r="V746" s="19">
        <v>0</v>
      </c>
      <c r="W746" s="19">
        <v>84000001</v>
      </c>
      <c r="X746" s="20">
        <f t="shared" si="138"/>
        <v>7.2374999999999995E-2</v>
      </c>
      <c r="Y746" s="20">
        <f t="shared" si="144"/>
        <v>7.2374999999999995E-2</v>
      </c>
      <c r="Z746" s="20">
        <f t="shared" si="145"/>
        <v>0.17762499107142857</v>
      </c>
      <c r="AA746" s="21">
        <f t="shared" si="146"/>
        <v>0.24999999107142856</v>
      </c>
    </row>
    <row r="747" spans="1:27" ht="315" outlineLevel="2" x14ac:dyDescent="0.25">
      <c r="A747" s="15" t="s">
        <v>377</v>
      </c>
      <c r="B747" s="16" t="s">
        <v>271</v>
      </c>
      <c r="C747" s="16" t="s">
        <v>135</v>
      </c>
      <c r="D747" s="16" t="s">
        <v>172</v>
      </c>
      <c r="E747" s="16" t="s">
        <v>54</v>
      </c>
      <c r="F747" s="16" t="s">
        <v>35</v>
      </c>
      <c r="G747" s="16">
        <v>1320</v>
      </c>
      <c r="H747" s="16">
        <v>3410</v>
      </c>
      <c r="I747" s="17" t="s">
        <v>394</v>
      </c>
      <c r="J747" s="18">
        <v>202281955</v>
      </c>
      <c r="K747" s="19">
        <v>202281955</v>
      </c>
      <c r="L747" s="19">
        <v>0</v>
      </c>
      <c r="M747" s="19">
        <v>0</v>
      </c>
      <c r="N747" s="19">
        <v>202281955</v>
      </c>
      <c r="O747" s="19">
        <v>0</v>
      </c>
      <c r="P747" s="19">
        <v>0</v>
      </c>
      <c r="Q747" s="19">
        <v>0</v>
      </c>
      <c r="R747" s="19">
        <v>0</v>
      </c>
      <c r="S747" s="19">
        <v>0</v>
      </c>
      <c r="T747" s="19">
        <v>0</v>
      </c>
      <c r="U747" s="19">
        <v>202281955</v>
      </c>
      <c r="V747" s="19">
        <v>0</v>
      </c>
      <c r="W747" s="19">
        <v>202281955</v>
      </c>
      <c r="X747" s="20">
        <f t="shared" si="138"/>
        <v>0</v>
      </c>
      <c r="Y747" s="20">
        <f t="shared" si="144"/>
        <v>0</v>
      </c>
      <c r="Z747" s="20">
        <f t="shared" si="145"/>
        <v>0</v>
      </c>
      <c r="AA747" s="21">
        <f t="shared" si="146"/>
        <v>0</v>
      </c>
    </row>
    <row r="748" spans="1:27" ht="330" outlineLevel="2" x14ac:dyDescent="0.25">
      <c r="A748" s="15" t="s">
        <v>377</v>
      </c>
      <c r="B748" s="16" t="s">
        <v>275</v>
      </c>
      <c r="C748" s="16" t="s">
        <v>135</v>
      </c>
      <c r="D748" s="16" t="s">
        <v>172</v>
      </c>
      <c r="E748" s="16" t="s">
        <v>54</v>
      </c>
      <c r="F748" s="16" t="s">
        <v>35</v>
      </c>
      <c r="G748" s="16">
        <v>1320</v>
      </c>
      <c r="H748" s="16">
        <v>3420</v>
      </c>
      <c r="I748" s="17" t="s">
        <v>437</v>
      </c>
      <c r="J748" s="18">
        <v>283912817</v>
      </c>
      <c r="K748" s="19">
        <v>283912817</v>
      </c>
      <c r="L748" s="19">
        <v>0</v>
      </c>
      <c r="M748" s="19">
        <v>0</v>
      </c>
      <c r="N748" s="19">
        <v>283912817</v>
      </c>
      <c r="O748" s="19">
        <v>0</v>
      </c>
      <c r="P748" s="19">
        <v>0</v>
      </c>
      <c r="Q748" s="19">
        <v>0</v>
      </c>
      <c r="R748" s="19">
        <v>0</v>
      </c>
      <c r="S748" s="19">
        <v>0</v>
      </c>
      <c r="T748" s="19">
        <v>0</v>
      </c>
      <c r="U748" s="19">
        <v>283912817</v>
      </c>
      <c r="V748" s="19">
        <v>0</v>
      </c>
      <c r="W748" s="19">
        <v>283912817</v>
      </c>
      <c r="X748" s="20">
        <f t="shared" si="138"/>
        <v>0</v>
      </c>
      <c r="Y748" s="20">
        <f t="shared" si="144"/>
        <v>0</v>
      </c>
      <c r="Z748" s="20">
        <f t="shared" si="145"/>
        <v>0</v>
      </c>
      <c r="AA748" s="21">
        <f t="shared" si="146"/>
        <v>0</v>
      </c>
    </row>
    <row r="749" spans="1:27" ht="90" outlineLevel="2" x14ac:dyDescent="0.25">
      <c r="A749" s="15" t="s">
        <v>377</v>
      </c>
      <c r="B749" s="16" t="s">
        <v>300</v>
      </c>
      <c r="C749" s="16" t="s">
        <v>135</v>
      </c>
      <c r="D749" s="16" t="s">
        <v>172</v>
      </c>
      <c r="E749" s="16" t="s">
        <v>54</v>
      </c>
      <c r="F749" s="16" t="s">
        <v>35</v>
      </c>
      <c r="G749" s="16">
        <v>1320</v>
      </c>
      <c r="H749" s="16">
        <v>3420</v>
      </c>
      <c r="I749" s="17" t="s">
        <v>452</v>
      </c>
      <c r="J749" s="18">
        <v>777726077</v>
      </c>
      <c r="K749" s="19">
        <v>777726077</v>
      </c>
      <c r="L749" s="19">
        <v>0</v>
      </c>
      <c r="M749" s="19">
        <v>0</v>
      </c>
      <c r="N749" s="19">
        <v>777726077</v>
      </c>
      <c r="O749" s="19">
        <v>0</v>
      </c>
      <c r="P749" s="19">
        <v>119650166.15000001</v>
      </c>
      <c r="Q749" s="19">
        <v>0</v>
      </c>
      <c r="R749" s="19">
        <v>59825082.850000001</v>
      </c>
      <c r="S749" s="19">
        <v>59825082.850000001</v>
      </c>
      <c r="T749" s="19">
        <v>0</v>
      </c>
      <c r="U749" s="19">
        <v>598250828</v>
      </c>
      <c r="V749" s="19">
        <v>0</v>
      </c>
      <c r="W749" s="19">
        <v>598250828</v>
      </c>
      <c r="X749" s="20">
        <f t="shared" si="138"/>
        <v>7.6923076928022305E-2</v>
      </c>
      <c r="Y749" s="20">
        <f t="shared" si="144"/>
        <v>7.6923076928022305E-2</v>
      </c>
      <c r="Z749" s="20">
        <f t="shared" si="145"/>
        <v>0.15384615443465452</v>
      </c>
      <c r="AA749" s="21">
        <f t="shared" si="146"/>
        <v>0.23076923136267682</v>
      </c>
    </row>
    <row r="750" spans="1:27" ht="90" outlineLevel="2" x14ac:dyDescent="0.25">
      <c r="A750" s="15" t="s">
        <v>377</v>
      </c>
      <c r="B750" s="16" t="s">
        <v>300</v>
      </c>
      <c r="C750" s="16" t="s">
        <v>135</v>
      </c>
      <c r="D750" s="16" t="s">
        <v>172</v>
      </c>
      <c r="E750" s="16" t="s">
        <v>138</v>
      </c>
      <c r="F750" s="16" t="s">
        <v>35</v>
      </c>
      <c r="G750" s="16">
        <v>1320</v>
      </c>
      <c r="H750" s="16">
        <v>3420</v>
      </c>
      <c r="I750" s="17" t="s">
        <v>453</v>
      </c>
      <c r="J750" s="18">
        <v>1681949909</v>
      </c>
      <c r="K750" s="19">
        <v>1681949909</v>
      </c>
      <c r="L750" s="19">
        <v>0</v>
      </c>
      <c r="M750" s="19">
        <v>0</v>
      </c>
      <c r="N750" s="19">
        <v>1681949909</v>
      </c>
      <c r="O750" s="19">
        <v>0</v>
      </c>
      <c r="P750" s="19">
        <v>202540075.46000001</v>
      </c>
      <c r="Q750" s="19">
        <v>0</v>
      </c>
      <c r="R750" s="19">
        <v>278017040.54000002</v>
      </c>
      <c r="S750" s="19">
        <v>278017040.54000002</v>
      </c>
      <c r="T750" s="19">
        <v>0</v>
      </c>
      <c r="U750" s="19">
        <v>1201392793</v>
      </c>
      <c r="V750" s="19">
        <v>0</v>
      </c>
      <c r="W750" s="19">
        <v>1201392793</v>
      </c>
      <c r="X750" s="20">
        <f t="shared" si="138"/>
        <v>0.16529448294051427</v>
      </c>
      <c r="Y750" s="20">
        <f t="shared" si="144"/>
        <v>0.16529448294051427</v>
      </c>
      <c r="Z750" s="20">
        <f t="shared" si="145"/>
        <v>0.12041980226415887</v>
      </c>
      <c r="AA750" s="21">
        <f t="shared" si="146"/>
        <v>0.28571428520467312</v>
      </c>
    </row>
    <row r="751" spans="1:27" ht="60" outlineLevel="2" x14ac:dyDescent="0.25">
      <c r="A751" s="15" t="s">
        <v>377</v>
      </c>
      <c r="B751" s="16" t="s">
        <v>300</v>
      </c>
      <c r="C751" s="16" t="s">
        <v>135</v>
      </c>
      <c r="D751" s="16" t="s">
        <v>172</v>
      </c>
      <c r="E751" s="16" t="s">
        <v>140</v>
      </c>
      <c r="F751" s="16" t="s">
        <v>35</v>
      </c>
      <c r="G751" s="16">
        <v>1320</v>
      </c>
      <c r="H751" s="16">
        <v>3420</v>
      </c>
      <c r="I751" s="17" t="s">
        <v>454</v>
      </c>
      <c r="J751" s="18">
        <v>88976124</v>
      </c>
      <c r="K751" s="19">
        <v>88976124</v>
      </c>
      <c r="L751" s="19">
        <v>0</v>
      </c>
      <c r="M751" s="19">
        <v>0</v>
      </c>
      <c r="N751" s="19">
        <v>88976124</v>
      </c>
      <c r="O751" s="19">
        <v>0</v>
      </c>
      <c r="P751" s="19">
        <v>22244031</v>
      </c>
      <c r="Q751" s="19">
        <v>0</v>
      </c>
      <c r="R751" s="19">
        <v>0</v>
      </c>
      <c r="S751" s="19">
        <v>0</v>
      </c>
      <c r="T751" s="19">
        <v>0</v>
      </c>
      <c r="U751" s="19">
        <v>66732093</v>
      </c>
      <c r="V751" s="19">
        <v>0</v>
      </c>
      <c r="W751" s="19">
        <v>66732093</v>
      </c>
      <c r="X751" s="20">
        <f t="shared" si="138"/>
        <v>0</v>
      </c>
      <c r="Y751" s="20">
        <f t="shared" si="144"/>
        <v>0</v>
      </c>
      <c r="Z751" s="20">
        <f t="shared" si="145"/>
        <v>0.25</v>
      </c>
      <c r="AA751" s="21">
        <f t="shared" si="146"/>
        <v>0.25</v>
      </c>
    </row>
    <row r="752" spans="1:27" ht="75" outlineLevel="2" x14ac:dyDescent="0.25">
      <c r="A752" s="15" t="s">
        <v>377</v>
      </c>
      <c r="B752" s="16" t="s">
        <v>300</v>
      </c>
      <c r="C752" s="16" t="s">
        <v>135</v>
      </c>
      <c r="D752" s="16" t="s">
        <v>172</v>
      </c>
      <c r="E752" s="16" t="s">
        <v>326</v>
      </c>
      <c r="F752" s="16" t="s">
        <v>35</v>
      </c>
      <c r="G752" s="16">
        <v>1320</v>
      </c>
      <c r="H752" s="16">
        <v>3420</v>
      </c>
      <c r="I752" s="17" t="s">
        <v>455</v>
      </c>
      <c r="J752" s="18">
        <v>1954178</v>
      </c>
      <c r="K752" s="19">
        <v>1954178</v>
      </c>
      <c r="L752" s="19">
        <v>0</v>
      </c>
      <c r="M752" s="19">
        <v>0</v>
      </c>
      <c r="N752" s="19">
        <v>1954178</v>
      </c>
      <c r="O752" s="19">
        <v>0</v>
      </c>
      <c r="P752" s="19">
        <v>488544</v>
      </c>
      <c r="Q752" s="19">
        <v>0</v>
      </c>
      <c r="R752" s="19">
        <v>0</v>
      </c>
      <c r="S752" s="19">
        <v>0</v>
      </c>
      <c r="T752" s="19">
        <v>0</v>
      </c>
      <c r="U752" s="19">
        <v>1465634</v>
      </c>
      <c r="V752" s="19">
        <v>0</v>
      </c>
      <c r="W752" s="19">
        <v>1465634</v>
      </c>
      <c r="X752" s="20">
        <f t="shared" si="138"/>
        <v>0</v>
      </c>
      <c r="Y752" s="20">
        <f t="shared" si="144"/>
        <v>0</v>
      </c>
      <c r="Z752" s="20">
        <f t="shared" si="145"/>
        <v>0.24999974413794446</v>
      </c>
      <c r="AA752" s="21">
        <f t="shared" si="146"/>
        <v>0.24999974413794446</v>
      </c>
    </row>
    <row r="753" spans="1:27" ht="195" outlineLevel="2" x14ac:dyDescent="0.25">
      <c r="A753" s="15" t="s">
        <v>377</v>
      </c>
      <c r="B753" s="16" t="s">
        <v>464</v>
      </c>
      <c r="C753" s="16" t="s">
        <v>135</v>
      </c>
      <c r="D753" s="16" t="s">
        <v>172</v>
      </c>
      <c r="E753" s="16" t="s">
        <v>138</v>
      </c>
      <c r="F753" s="16" t="s">
        <v>35</v>
      </c>
      <c r="G753" s="16">
        <v>1320</v>
      </c>
      <c r="H753" s="16">
        <v>3310</v>
      </c>
      <c r="I753" s="17" t="s">
        <v>482</v>
      </c>
      <c r="J753" s="18">
        <v>0</v>
      </c>
      <c r="K753" s="19">
        <v>0</v>
      </c>
      <c r="L753" s="19"/>
      <c r="M753" s="19">
        <v>74100000</v>
      </c>
      <c r="N753" s="19">
        <v>74100000</v>
      </c>
      <c r="O753" s="19">
        <v>0</v>
      </c>
      <c r="P753" s="19">
        <v>0</v>
      </c>
      <c r="Q753" s="19">
        <v>0</v>
      </c>
      <c r="R753" s="19">
        <v>0</v>
      </c>
      <c r="S753" s="19">
        <v>0</v>
      </c>
      <c r="T753" s="19">
        <v>0</v>
      </c>
      <c r="U753" s="19">
        <v>0</v>
      </c>
      <c r="V753" s="19">
        <v>0</v>
      </c>
      <c r="W753" s="19">
        <v>74100000</v>
      </c>
      <c r="X753" s="20">
        <v>0</v>
      </c>
      <c r="Y753" s="20">
        <f t="shared" si="144"/>
        <v>0</v>
      </c>
      <c r="Z753" s="20">
        <f t="shared" si="145"/>
        <v>0</v>
      </c>
      <c r="AA753" s="21">
        <f t="shared" si="146"/>
        <v>0</v>
      </c>
    </row>
    <row r="754" spans="1:27" outlineLevel="1" x14ac:dyDescent="0.25">
      <c r="A754" s="22"/>
      <c r="B754" s="23"/>
      <c r="C754" s="23"/>
      <c r="D754" s="23" t="s">
        <v>594</v>
      </c>
      <c r="E754" s="23"/>
      <c r="F754" s="23"/>
      <c r="G754" s="23"/>
      <c r="H754" s="23"/>
      <c r="I754" s="24"/>
      <c r="J754" s="25">
        <f t="shared" ref="J754:W754" si="149">SUBTOTAL(9,J745:J753)</f>
        <v>3305177060</v>
      </c>
      <c r="K754" s="26">
        <f t="shared" si="149"/>
        <v>3305177060</v>
      </c>
      <c r="L754" s="26">
        <f t="shared" si="149"/>
        <v>0</v>
      </c>
      <c r="M754" s="26">
        <f t="shared" si="149"/>
        <v>74100000</v>
      </c>
      <c r="N754" s="26">
        <f t="shared" si="149"/>
        <v>3379277060</v>
      </c>
      <c r="O754" s="26">
        <f t="shared" si="149"/>
        <v>0</v>
      </c>
      <c r="P754" s="26">
        <f t="shared" si="149"/>
        <v>377848148.61000001</v>
      </c>
      <c r="Q754" s="26">
        <f t="shared" si="149"/>
        <v>0</v>
      </c>
      <c r="R754" s="26">
        <f t="shared" si="149"/>
        <v>372010789.38999999</v>
      </c>
      <c r="S754" s="26">
        <f t="shared" si="149"/>
        <v>372010789.38999999</v>
      </c>
      <c r="T754" s="26">
        <f t="shared" si="149"/>
        <v>0</v>
      </c>
      <c r="U754" s="26">
        <f t="shared" si="149"/>
        <v>2555318122</v>
      </c>
      <c r="V754" s="26">
        <f t="shared" si="149"/>
        <v>0</v>
      </c>
      <c r="W754" s="26">
        <f t="shared" si="149"/>
        <v>2629418122</v>
      </c>
      <c r="X754" s="27">
        <f t="shared" ref="X754:X795" si="150">R754/K754</f>
        <v>0.11255396689398539</v>
      </c>
      <c r="Y754" s="27">
        <f t="shared" si="144"/>
        <v>0.11008590973301254</v>
      </c>
      <c r="Z754" s="27">
        <f t="shared" si="145"/>
        <v>0.11181330855718589</v>
      </c>
      <c r="AA754" s="28">
        <f t="shared" si="146"/>
        <v>0.22189921829019843</v>
      </c>
    </row>
    <row r="755" spans="1:27" ht="135" outlineLevel="2" x14ac:dyDescent="0.25">
      <c r="A755" s="15" t="s">
        <v>196</v>
      </c>
      <c r="B755" s="16" t="s">
        <v>32</v>
      </c>
      <c r="C755" s="16" t="s">
        <v>135</v>
      </c>
      <c r="D755" s="16" t="s">
        <v>267</v>
      </c>
      <c r="E755" s="16"/>
      <c r="F755" s="16" t="s">
        <v>35</v>
      </c>
      <c r="G755" s="16">
        <v>1320</v>
      </c>
      <c r="H755" s="16">
        <v>3480</v>
      </c>
      <c r="I755" s="17" t="s">
        <v>268</v>
      </c>
      <c r="J755" s="18">
        <v>768029260</v>
      </c>
      <c r="K755" s="19">
        <v>768029260</v>
      </c>
      <c r="L755" s="19">
        <v>0</v>
      </c>
      <c r="M755" s="19">
        <v>0</v>
      </c>
      <c r="N755" s="19">
        <v>768029260</v>
      </c>
      <c r="O755" s="19">
        <v>0</v>
      </c>
      <c r="P755" s="19">
        <v>511915397.98000002</v>
      </c>
      <c r="Q755" s="19">
        <v>0</v>
      </c>
      <c r="R755" s="19">
        <v>23212729.02</v>
      </c>
      <c r="S755" s="19">
        <v>22353264.420000002</v>
      </c>
      <c r="T755" s="19">
        <v>0</v>
      </c>
      <c r="U755" s="19">
        <v>232901133</v>
      </c>
      <c r="V755" s="19">
        <v>0</v>
      </c>
      <c r="W755" s="19">
        <v>232901132.99999997</v>
      </c>
      <c r="X755" s="20">
        <f t="shared" si="150"/>
        <v>3.0223756084501258E-2</v>
      </c>
      <c r="Y755" s="20">
        <f t="shared" si="144"/>
        <v>3.0223756084501258E-2</v>
      </c>
      <c r="Z755" s="20">
        <f t="shared" si="145"/>
        <v>0.66653111364533169</v>
      </c>
      <c r="AA755" s="21">
        <f t="shared" si="146"/>
        <v>0.69675486972983292</v>
      </c>
    </row>
    <row r="756" spans="1:27" ht="135" outlineLevel="2" x14ac:dyDescent="0.25">
      <c r="A756" s="15" t="s">
        <v>270</v>
      </c>
      <c r="B756" s="16" t="s">
        <v>300</v>
      </c>
      <c r="C756" s="16" t="s">
        <v>135</v>
      </c>
      <c r="D756" s="16" t="s">
        <v>267</v>
      </c>
      <c r="E756" s="16"/>
      <c r="F756" s="16" t="s">
        <v>35</v>
      </c>
      <c r="G756" s="16">
        <v>1320</v>
      </c>
      <c r="H756" s="16">
        <v>3480</v>
      </c>
      <c r="I756" s="17" t="s">
        <v>304</v>
      </c>
      <c r="J756" s="18">
        <v>1000000</v>
      </c>
      <c r="K756" s="19">
        <v>1000000</v>
      </c>
      <c r="L756" s="19">
        <v>0</v>
      </c>
      <c r="M756" s="19">
        <v>0</v>
      </c>
      <c r="N756" s="19">
        <v>1000000</v>
      </c>
      <c r="O756" s="19">
        <v>0</v>
      </c>
      <c r="P756" s="19">
        <v>0</v>
      </c>
      <c r="Q756" s="19">
        <v>0</v>
      </c>
      <c r="R756" s="19">
        <v>0</v>
      </c>
      <c r="S756" s="19">
        <v>0</v>
      </c>
      <c r="T756" s="19">
        <v>250000</v>
      </c>
      <c r="U756" s="19">
        <v>1000000</v>
      </c>
      <c r="V756" s="19">
        <v>0</v>
      </c>
      <c r="W756" s="19">
        <v>1000000</v>
      </c>
      <c r="X756" s="20">
        <f t="shared" si="150"/>
        <v>0</v>
      </c>
      <c r="Y756" s="20">
        <f t="shared" si="144"/>
        <v>0</v>
      </c>
      <c r="Z756" s="20">
        <f t="shared" si="145"/>
        <v>0</v>
      </c>
      <c r="AA756" s="21">
        <f t="shared" si="146"/>
        <v>0</v>
      </c>
    </row>
    <row r="757" spans="1:27" outlineLevel="1" x14ac:dyDescent="0.25">
      <c r="A757" s="22"/>
      <c r="B757" s="23"/>
      <c r="C757" s="23"/>
      <c r="D757" s="23" t="s">
        <v>595</v>
      </c>
      <c r="E757" s="23"/>
      <c r="F757" s="23"/>
      <c r="G757" s="23"/>
      <c r="H757" s="23"/>
      <c r="I757" s="24"/>
      <c r="J757" s="25">
        <f t="shared" ref="J757:W757" si="151">SUBTOTAL(9,J755:J756)</f>
        <v>769029260</v>
      </c>
      <c r="K757" s="26">
        <f t="shared" si="151"/>
        <v>769029260</v>
      </c>
      <c r="L757" s="26">
        <f t="shared" si="151"/>
        <v>0</v>
      </c>
      <c r="M757" s="26">
        <f t="shared" si="151"/>
        <v>0</v>
      </c>
      <c r="N757" s="26">
        <f t="shared" si="151"/>
        <v>769029260</v>
      </c>
      <c r="O757" s="26">
        <f t="shared" si="151"/>
        <v>0</v>
      </c>
      <c r="P757" s="26">
        <f t="shared" si="151"/>
        <v>511915397.98000002</v>
      </c>
      <c r="Q757" s="26">
        <f t="shared" si="151"/>
        <v>0</v>
      </c>
      <c r="R757" s="26">
        <f t="shared" si="151"/>
        <v>23212729.02</v>
      </c>
      <c r="S757" s="26">
        <f t="shared" si="151"/>
        <v>22353264.420000002</v>
      </c>
      <c r="T757" s="26">
        <f t="shared" si="151"/>
        <v>250000</v>
      </c>
      <c r="U757" s="26">
        <f t="shared" si="151"/>
        <v>233901133</v>
      </c>
      <c r="V757" s="26">
        <f t="shared" si="151"/>
        <v>0</v>
      </c>
      <c r="W757" s="26">
        <f t="shared" si="151"/>
        <v>233901132.99999997</v>
      </c>
      <c r="X757" s="27">
        <f t="shared" si="150"/>
        <v>3.018445490617613E-2</v>
      </c>
      <c r="Y757" s="27">
        <f t="shared" si="144"/>
        <v>3.018445490617613E-2</v>
      </c>
      <c r="Z757" s="27">
        <f t="shared" si="145"/>
        <v>0.6656643961505444</v>
      </c>
      <c r="AA757" s="28">
        <f t="shared" si="146"/>
        <v>0.69584885105672056</v>
      </c>
    </row>
    <row r="758" spans="1:27" ht="75" outlineLevel="2" x14ac:dyDescent="0.25">
      <c r="A758" s="15" t="s">
        <v>377</v>
      </c>
      <c r="B758" s="16" t="s">
        <v>271</v>
      </c>
      <c r="C758" s="16" t="s">
        <v>135</v>
      </c>
      <c r="D758" s="16" t="s">
        <v>395</v>
      </c>
      <c r="E758" s="16"/>
      <c r="F758" s="16" t="s">
        <v>35</v>
      </c>
      <c r="G758" s="16">
        <v>1320</v>
      </c>
      <c r="H758" s="16">
        <v>3410</v>
      </c>
      <c r="I758" s="17" t="s">
        <v>396</v>
      </c>
      <c r="J758" s="18">
        <v>7000000</v>
      </c>
      <c r="K758" s="19">
        <v>7000000</v>
      </c>
      <c r="L758" s="19">
        <v>0</v>
      </c>
      <c r="M758" s="19">
        <v>0</v>
      </c>
      <c r="N758" s="19">
        <v>7000000</v>
      </c>
      <c r="O758" s="19">
        <v>0</v>
      </c>
      <c r="P758" s="19">
        <v>1400000</v>
      </c>
      <c r="Q758" s="19">
        <v>0</v>
      </c>
      <c r="R758" s="19">
        <v>0</v>
      </c>
      <c r="S758" s="19">
        <v>0</v>
      </c>
      <c r="T758" s="19">
        <v>0</v>
      </c>
      <c r="U758" s="19">
        <v>5600000</v>
      </c>
      <c r="V758" s="19">
        <v>0</v>
      </c>
      <c r="W758" s="19">
        <v>5600000</v>
      </c>
      <c r="X758" s="20">
        <f t="shared" si="150"/>
        <v>0</v>
      </c>
      <c r="Y758" s="20">
        <f t="shared" si="144"/>
        <v>0</v>
      </c>
      <c r="Z758" s="20">
        <f t="shared" si="145"/>
        <v>0.2</v>
      </c>
      <c r="AA758" s="21">
        <f t="shared" si="146"/>
        <v>0.2</v>
      </c>
    </row>
    <row r="759" spans="1:27" ht="60" outlineLevel="2" x14ac:dyDescent="0.25">
      <c r="A759" s="15" t="s">
        <v>377</v>
      </c>
      <c r="B759" s="16" t="s">
        <v>275</v>
      </c>
      <c r="C759" s="16" t="s">
        <v>135</v>
      </c>
      <c r="D759" s="16" t="s">
        <v>395</v>
      </c>
      <c r="E759" s="16"/>
      <c r="F759" s="16" t="s">
        <v>35</v>
      </c>
      <c r="G759" s="16">
        <v>1320</v>
      </c>
      <c r="H759" s="16">
        <v>3420</v>
      </c>
      <c r="I759" s="17" t="s">
        <v>438</v>
      </c>
      <c r="J759" s="18">
        <v>4000000</v>
      </c>
      <c r="K759" s="19">
        <v>4000000</v>
      </c>
      <c r="L759" s="19">
        <v>0</v>
      </c>
      <c r="M759" s="19">
        <v>0</v>
      </c>
      <c r="N759" s="19">
        <v>4000000</v>
      </c>
      <c r="O759" s="19">
        <v>0</v>
      </c>
      <c r="P759" s="19">
        <v>800000</v>
      </c>
      <c r="Q759" s="19">
        <v>0</v>
      </c>
      <c r="R759" s="19">
        <v>0</v>
      </c>
      <c r="S759" s="19">
        <v>0</v>
      </c>
      <c r="T759" s="19">
        <v>0</v>
      </c>
      <c r="U759" s="19">
        <v>3200000</v>
      </c>
      <c r="V759" s="19">
        <v>0</v>
      </c>
      <c r="W759" s="19">
        <v>3200000</v>
      </c>
      <c r="X759" s="20">
        <f t="shared" si="150"/>
        <v>0</v>
      </c>
      <c r="Y759" s="20">
        <f t="shared" si="144"/>
        <v>0</v>
      </c>
      <c r="Z759" s="20">
        <f t="shared" si="145"/>
        <v>0.2</v>
      </c>
      <c r="AA759" s="21">
        <f t="shared" si="146"/>
        <v>0.2</v>
      </c>
    </row>
    <row r="760" spans="1:27" ht="60" outlineLevel="2" x14ac:dyDescent="0.25">
      <c r="A760" s="15" t="s">
        <v>377</v>
      </c>
      <c r="B760" s="16" t="s">
        <v>300</v>
      </c>
      <c r="C760" s="16" t="s">
        <v>135</v>
      </c>
      <c r="D760" s="16" t="s">
        <v>395</v>
      </c>
      <c r="E760" s="16"/>
      <c r="F760" s="16" t="s">
        <v>35</v>
      </c>
      <c r="G760" s="16">
        <v>1320</v>
      </c>
      <c r="H760" s="16">
        <v>3420</v>
      </c>
      <c r="I760" s="17" t="s">
        <v>438</v>
      </c>
      <c r="J760" s="18">
        <v>2500000</v>
      </c>
      <c r="K760" s="19">
        <v>2500000</v>
      </c>
      <c r="L760" s="19">
        <v>0</v>
      </c>
      <c r="M760" s="19">
        <v>0</v>
      </c>
      <c r="N760" s="19">
        <v>2500000</v>
      </c>
      <c r="O760" s="19">
        <v>0</v>
      </c>
      <c r="P760" s="19">
        <v>500000</v>
      </c>
      <c r="Q760" s="19">
        <v>0</v>
      </c>
      <c r="R760" s="19">
        <v>0</v>
      </c>
      <c r="S760" s="19">
        <v>0</v>
      </c>
      <c r="T760" s="19">
        <v>0</v>
      </c>
      <c r="U760" s="19">
        <v>2000000</v>
      </c>
      <c r="V760" s="19">
        <v>0</v>
      </c>
      <c r="W760" s="19">
        <v>2000000</v>
      </c>
      <c r="X760" s="20">
        <f t="shared" si="150"/>
        <v>0</v>
      </c>
      <c r="Y760" s="20">
        <f t="shared" si="144"/>
        <v>0</v>
      </c>
      <c r="Z760" s="20">
        <f t="shared" si="145"/>
        <v>0.2</v>
      </c>
      <c r="AA760" s="21">
        <f t="shared" si="146"/>
        <v>0.2</v>
      </c>
    </row>
    <row r="761" spans="1:27" ht="60" outlineLevel="2" x14ac:dyDescent="0.25">
      <c r="A761" s="15" t="s">
        <v>377</v>
      </c>
      <c r="B761" s="16" t="s">
        <v>464</v>
      </c>
      <c r="C761" s="16" t="s">
        <v>135</v>
      </c>
      <c r="D761" s="16" t="s">
        <v>395</v>
      </c>
      <c r="E761" s="16"/>
      <c r="F761" s="16" t="s">
        <v>35</v>
      </c>
      <c r="G761" s="16">
        <v>1320</v>
      </c>
      <c r="H761" s="16">
        <v>3480</v>
      </c>
      <c r="I761" s="17" t="s">
        <v>438</v>
      </c>
      <c r="J761" s="18">
        <v>4000000</v>
      </c>
      <c r="K761" s="19">
        <v>4000000</v>
      </c>
      <c r="L761" s="19">
        <v>0</v>
      </c>
      <c r="M761" s="19">
        <v>0</v>
      </c>
      <c r="N761" s="19">
        <v>4000000</v>
      </c>
      <c r="O761" s="19">
        <v>0</v>
      </c>
      <c r="P761" s="19">
        <v>800000</v>
      </c>
      <c r="Q761" s="19">
        <v>0</v>
      </c>
      <c r="R761" s="19">
        <v>0</v>
      </c>
      <c r="S761" s="19">
        <v>0</v>
      </c>
      <c r="T761" s="19">
        <v>0</v>
      </c>
      <c r="U761" s="19">
        <v>3200000</v>
      </c>
      <c r="V761" s="19">
        <v>0</v>
      </c>
      <c r="W761" s="19">
        <v>3200000</v>
      </c>
      <c r="X761" s="20">
        <f t="shared" si="150"/>
        <v>0</v>
      </c>
      <c r="Y761" s="20">
        <f t="shared" si="144"/>
        <v>0</v>
      </c>
      <c r="Z761" s="20">
        <f t="shared" si="145"/>
        <v>0.2</v>
      </c>
      <c r="AA761" s="21">
        <f t="shared" si="146"/>
        <v>0.2</v>
      </c>
    </row>
    <row r="762" spans="1:27" ht="60" outlineLevel="2" x14ac:dyDescent="0.25">
      <c r="A762" s="15" t="s">
        <v>377</v>
      </c>
      <c r="B762" s="16" t="s">
        <v>485</v>
      </c>
      <c r="C762" s="16" t="s">
        <v>135</v>
      </c>
      <c r="D762" s="16" t="s">
        <v>395</v>
      </c>
      <c r="E762" s="16"/>
      <c r="F762" s="16" t="s">
        <v>35</v>
      </c>
      <c r="G762" s="16">
        <v>1320</v>
      </c>
      <c r="H762" s="16">
        <v>3480</v>
      </c>
      <c r="I762" s="17" t="s">
        <v>438</v>
      </c>
      <c r="J762" s="18">
        <v>2500000</v>
      </c>
      <c r="K762" s="19">
        <v>2500000</v>
      </c>
      <c r="L762" s="19">
        <v>0</v>
      </c>
      <c r="M762" s="19">
        <v>0</v>
      </c>
      <c r="N762" s="19">
        <v>2500000</v>
      </c>
      <c r="O762" s="19">
        <v>0</v>
      </c>
      <c r="P762" s="19">
        <v>500000</v>
      </c>
      <c r="Q762" s="19">
        <v>0</v>
      </c>
      <c r="R762" s="19">
        <v>0</v>
      </c>
      <c r="S762" s="19">
        <v>0</v>
      </c>
      <c r="T762" s="19">
        <v>0</v>
      </c>
      <c r="U762" s="19">
        <v>2000000</v>
      </c>
      <c r="V762" s="19">
        <v>0</v>
      </c>
      <c r="W762" s="19">
        <v>2000000</v>
      </c>
      <c r="X762" s="20">
        <f t="shared" si="150"/>
        <v>0</v>
      </c>
      <c r="Y762" s="20">
        <f t="shared" si="144"/>
        <v>0</v>
      </c>
      <c r="Z762" s="20">
        <f t="shared" si="145"/>
        <v>0.2</v>
      </c>
      <c r="AA762" s="21">
        <f t="shared" si="146"/>
        <v>0.2</v>
      </c>
    </row>
    <row r="763" spans="1:27" outlineLevel="1" x14ac:dyDescent="0.25">
      <c r="A763" s="22"/>
      <c r="B763" s="23"/>
      <c r="C763" s="23"/>
      <c r="D763" s="23" t="s">
        <v>596</v>
      </c>
      <c r="E763" s="23"/>
      <c r="F763" s="23"/>
      <c r="G763" s="23"/>
      <c r="H763" s="23"/>
      <c r="I763" s="24"/>
      <c r="J763" s="25">
        <f t="shared" ref="J763:W763" si="152">SUBTOTAL(9,J758:J762)</f>
        <v>20000000</v>
      </c>
      <c r="K763" s="26">
        <f t="shared" si="152"/>
        <v>20000000</v>
      </c>
      <c r="L763" s="26">
        <f t="shared" si="152"/>
        <v>0</v>
      </c>
      <c r="M763" s="26">
        <f t="shared" si="152"/>
        <v>0</v>
      </c>
      <c r="N763" s="26">
        <f t="shared" si="152"/>
        <v>20000000</v>
      </c>
      <c r="O763" s="26">
        <f t="shared" si="152"/>
        <v>0</v>
      </c>
      <c r="P763" s="26">
        <f t="shared" si="152"/>
        <v>4000000</v>
      </c>
      <c r="Q763" s="26">
        <f t="shared" si="152"/>
        <v>0</v>
      </c>
      <c r="R763" s="26">
        <f t="shared" si="152"/>
        <v>0</v>
      </c>
      <c r="S763" s="26">
        <f t="shared" si="152"/>
        <v>0</v>
      </c>
      <c r="T763" s="26">
        <f t="shared" si="152"/>
        <v>0</v>
      </c>
      <c r="U763" s="26">
        <f t="shared" si="152"/>
        <v>16000000</v>
      </c>
      <c r="V763" s="26">
        <f t="shared" si="152"/>
        <v>0</v>
      </c>
      <c r="W763" s="26">
        <f t="shared" si="152"/>
        <v>16000000</v>
      </c>
      <c r="X763" s="27">
        <f t="shared" si="150"/>
        <v>0</v>
      </c>
      <c r="Y763" s="27">
        <f t="shared" si="144"/>
        <v>0</v>
      </c>
      <c r="Z763" s="27">
        <f t="shared" si="145"/>
        <v>0.2</v>
      </c>
      <c r="AA763" s="28">
        <f t="shared" si="146"/>
        <v>0.2</v>
      </c>
    </row>
    <row r="764" spans="1:27" ht="120" outlineLevel="2" x14ac:dyDescent="0.25">
      <c r="A764" s="15" t="s">
        <v>31</v>
      </c>
      <c r="B764" s="16" t="s">
        <v>32</v>
      </c>
      <c r="C764" s="16" t="s">
        <v>135</v>
      </c>
      <c r="D764" s="16" t="s">
        <v>175</v>
      </c>
      <c r="E764" s="16" t="s">
        <v>176</v>
      </c>
      <c r="F764" s="16" t="s">
        <v>35</v>
      </c>
      <c r="G764" s="16">
        <v>1330</v>
      </c>
      <c r="H764" s="16">
        <v>3480</v>
      </c>
      <c r="I764" s="17" t="s">
        <v>177</v>
      </c>
      <c r="J764" s="18">
        <v>23667000</v>
      </c>
      <c r="K764" s="19">
        <v>23667000</v>
      </c>
      <c r="L764" s="19">
        <v>0</v>
      </c>
      <c r="M764" s="19">
        <v>0</v>
      </c>
      <c r="N764" s="19">
        <v>23667000</v>
      </c>
      <c r="O764" s="19">
        <v>0</v>
      </c>
      <c r="P764" s="19">
        <v>3017000</v>
      </c>
      <c r="Q764" s="19">
        <v>0</v>
      </c>
      <c r="R764" s="19">
        <v>2899750</v>
      </c>
      <c r="S764" s="19">
        <v>2899750</v>
      </c>
      <c r="T764" s="19">
        <v>0</v>
      </c>
      <c r="U764" s="19">
        <v>17750250</v>
      </c>
      <c r="V764" s="19">
        <v>0</v>
      </c>
      <c r="W764" s="19">
        <v>17750250</v>
      </c>
      <c r="X764" s="20">
        <f t="shared" si="150"/>
        <v>0.1225229222123632</v>
      </c>
      <c r="Y764" s="20">
        <f t="shared" si="144"/>
        <v>0.1225229222123632</v>
      </c>
      <c r="Z764" s="20">
        <f t="shared" si="145"/>
        <v>0.12747707778763678</v>
      </c>
      <c r="AA764" s="21">
        <f t="shared" si="146"/>
        <v>0.25</v>
      </c>
    </row>
    <row r="765" spans="1:27" ht="75" outlineLevel="2" x14ac:dyDescent="0.25">
      <c r="A765" s="15" t="s">
        <v>31</v>
      </c>
      <c r="B765" s="16" t="s">
        <v>32</v>
      </c>
      <c r="C765" s="16" t="s">
        <v>135</v>
      </c>
      <c r="D765" s="16" t="s">
        <v>175</v>
      </c>
      <c r="E765" s="16" t="s">
        <v>178</v>
      </c>
      <c r="F765" s="16" t="s">
        <v>35</v>
      </c>
      <c r="G765" s="16">
        <v>1330</v>
      </c>
      <c r="H765" s="16">
        <v>3480</v>
      </c>
      <c r="I765" s="17" t="s">
        <v>179</v>
      </c>
      <c r="J765" s="18">
        <v>161700583</v>
      </c>
      <c r="K765" s="19">
        <v>161700583</v>
      </c>
      <c r="L765" s="19">
        <v>0</v>
      </c>
      <c r="M765" s="19">
        <v>0</v>
      </c>
      <c r="N765" s="19">
        <v>161700583</v>
      </c>
      <c r="O765" s="19">
        <v>0</v>
      </c>
      <c r="P765" s="19">
        <v>44886949.990000002</v>
      </c>
      <c r="Q765" s="19">
        <v>0</v>
      </c>
      <c r="R765" s="19">
        <v>116813633.01000001</v>
      </c>
      <c r="S765" s="19">
        <v>116813633.01000001</v>
      </c>
      <c r="T765" s="19">
        <v>0</v>
      </c>
      <c r="U765" s="19">
        <v>0</v>
      </c>
      <c r="V765" s="19">
        <v>0</v>
      </c>
      <c r="W765" s="19">
        <v>-1.4901161193847656E-8</v>
      </c>
      <c r="X765" s="20">
        <f t="shared" si="150"/>
        <v>0.72240699967049593</v>
      </c>
      <c r="Y765" s="20">
        <f t="shared" si="144"/>
        <v>0.72240699967049593</v>
      </c>
      <c r="Z765" s="20">
        <f t="shared" si="145"/>
        <v>0.27759300032950407</v>
      </c>
      <c r="AA765" s="21">
        <f t="shared" si="146"/>
        <v>1</v>
      </c>
    </row>
    <row r="766" spans="1:27" ht="75" outlineLevel="2" x14ac:dyDescent="0.25">
      <c r="A766" s="15" t="s">
        <v>31</v>
      </c>
      <c r="B766" s="16" t="s">
        <v>32</v>
      </c>
      <c r="C766" s="16" t="s">
        <v>135</v>
      </c>
      <c r="D766" s="16" t="s">
        <v>175</v>
      </c>
      <c r="E766" s="16" t="s">
        <v>180</v>
      </c>
      <c r="F766" s="16" t="s">
        <v>35</v>
      </c>
      <c r="G766" s="16">
        <v>1330</v>
      </c>
      <c r="H766" s="16">
        <v>3480</v>
      </c>
      <c r="I766" s="17" t="s">
        <v>181</v>
      </c>
      <c r="J766" s="18">
        <v>130168500</v>
      </c>
      <c r="K766" s="19">
        <v>130168500</v>
      </c>
      <c r="L766" s="19">
        <v>0</v>
      </c>
      <c r="M766" s="19">
        <v>0</v>
      </c>
      <c r="N766" s="19">
        <v>130168500</v>
      </c>
      <c r="O766" s="19">
        <v>0</v>
      </c>
      <c r="P766" s="19">
        <v>17064025</v>
      </c>
      <c r="Q766" s="19">
        <v>0</v>
      </c>
      <c r="R766" s="19">
        <v>15478100</v>
      </c>
      <c r="S766" s="19">
        <v>15478100</v>
      </c>
      <c r="T766" s="19">
        <v>0</v>
      </c>
      <c r="U766" s="19">
        <v>97626375</v>
      </c>
      <c r="V766" s="19">
        <v>0</v>
      </c>
      <c r="W766" s="19">
        <v>97626375</v>
      </c>
      <c r="X766" s="20">
        <f t="shared" si="150"/>
        <v>0.11890818439176913</v>
      </c>
      <c r="Y766" s="20">
        <f t="shared" si="144"/>
        <v>0.11890818439176913</v>
      </c>
      <c r="Z766" s="20">
        <f t="shared" si="145"/>
        <v>0.13109181560823088</v>
      </c>
      <c r="AA766" s="21">
        <f t="shared" si="146"/>
        <v>0.25</v>
      </c>
    </row>
    <row r="767" spans="1:27" ht="120" outlineLevel="2" x14ac:dyDescent="0.25">
      <c r="A767" s="15" t="s">
        <v>31</v>
      </c>
      <c r="B767" s="16" t="s">
        <v>32</v>
      </c>
      <c r="C767" s="16" t="s">
        <v>135</v>
      </c>
      <c r="D767" s="16" t="s">
        <v>175</v>
      </c>
      <c r="E767" s="16" t="s">
        <v>166</v>
      </c>
      <c r="F767" s="16" t="s">
        <v>35</v>
      </c>
      <c r="G767" s="16">
        <v>1330</v>
      </c>
      <c r="H767" s="16">
        <v>3480</v>
      </c>
      <c r="I767" s="17" t="s">
        <v>182</v>
      </c>
      <c r="J767" s="18">
        <v>27418220</v>
      </c>
      <c r="K767" s="19">
        <v>27418220</v>
      </c>
      <c r="L767" s="19">
        <v>0</v>
      </c>
      <c r="M767" s="19">
        <v>0</v>
      </c>
      <c r="N767" s="19">
        <v>27418220</v>
      </c>
      <c r="O767" s="19">
        <v>0</v>
      </c>
      <c r="P767" s="19">
        <v>3542980.75</v>
      </c>
      <c r="Q767" s="19">
        <v>0</v>
      </c>
      <c r="R767" s="19">
        <v>3311572.25</v>
      </c>
      <c r="S767" s="19">
        <v>3311572.25</v>
      </c>
      <c r="T767" s="19">
        <v>0</v>
      </c>
      <c r="U767" s="19">
        <v>20563667</v>
      </c>
      <c r="V767" s="19">
        <v>0</v>
      </c>
      <c r="W767" s="19">
        <v>20563667</v>
      </c>
      <c r="X767" s="20">
        <f t="shared" si="150"/>
        <v>0.12077998681168946</v>
      </c>
      <c r="Y767" s="20">
        <f t="shared" si="144"/>
        <v>0.12077998681168946</v>
      </c>
      <c r="Z767" s="20">
        <f t="shared" si="145"/>
        <v>0.12921994024411504</v>
      </c>
      <c r="AA767" s="21">
        <f t="shared" si="146"/>
        <v>0.24999992705580448</v>
      </c>
    </row>
    <row r="768" spans="1:27" ht="90" outlineLevel="2" x14ac:dyDescent="0.25">
      <c r="A768" s="15" t="s">
        <v>31</v>
      </c>
      <c r="B768" s="16" t="s">
        <v>32</v>
      </c>
      <c r="C768" s="16" t="s">
        <v>135</v>
      </c>
      <c r="D768" s="16" t="s">
        <v>175</v>
      </c>
      <c r="E768" s="16" t="s">
        <v>183</v>
      </c>
      <c r="F768" s="16" t="s">
        <v>35</v>
      </c>
      <c r="G768" s="16">
        <v>1330</v>
      </c>
      <c r="H768" s="16">
        <v>3480</v>
      </c>
      <c r="I768" s="17" t="s">
        <v>184</v>
      </c>
      <c r="J768" s="18">
        <v>71575319</v>
      </c>
      <c r="K768" s="19">
        <v>71575319</v>
      </c>
      <c r="L768" s="19">
        <v>0</v>
      </c>
      <c r="M768" s="19">
        <v>0</v>
      </c>
      <c r="N768" s="19">
        <v>71575319</v>
      </c>
      <c r="O768" s="19">
        <v>0</v>
      </c>
      <c r="P768" s="19">
        <v>9124214.8699999992</v>
      </c>
      <c r="Q768" s="19">
        <v>0</v>
      </c>
      <c r="R768" s="19">
        <v>8769621.1300000008</v>
      </c>
      <c r="S768" s="19">
        <v>8769621.1300000008</v>
      </c>
      <c r="T768" s="19">
        <v>0</v>
      </c>
      <c r="U768" s="19">
        <v>53681483</v>
      </c>
      <c r="V768" s="19">
        <v>0</v>
      </c>
      <c r="W768" s="19">
        <v>53681483</v>
      </c>
      <c r="X768" s="20">
        <f t="shared" si="150"/>
        <v>0.1225229765304993</v>
      </c>
      <c r="Y768" s="20">
        <f t="shared" si="144"/>
        <v>0.1225229765304993</v>
      </c>
      <c r="Z768" s="20">
        <f t="shared" si="145"/>
        <v>0.12747711079010349</v>
      </c>
      <c r="AA768" s="21">
        <f t="shared" si="146"/>
        <v>0.2500000873206028</v>
      </c>
    </row>
    <row r="769" spans="1:27" ht="225" outlineLevel="2" x14ac:dyDescent="0.25">
      <c r="A769" s="15" t="s">
        <v>31</v>
      </c>
      <c r="B769" s="16" t="s">
        <v>32</v>
      </c>
      <c r="C769" s="16" t="s">
        <v>135</v>
      </c>
      <c r="D769" s="16" t="s">
        <v>175</v>
      </c>
      <c r="E769" s="16" t="s">
        <v>185</v>
      </c>
      <c r="F769" s="16" t="s">
        <v>35</v>
      </c>
      <c r="G769" s="16">
        <v>1330</v>
      </c>
      <c r="H769" s="16">
        <v>3480</v>
      </c>
      <c r="I769" s="17" t="s">
        <v>186</v>
      </c>
      <c r="J769" s="18">
        <v>51294121</v>
      </c>
      <c r="K769" s="19">
        <v>51294121</v>
      </c>
      <c r="L769" s="19">
        <v>0</v>
      </c>
      <c r="M769" s="19">
        <v>0</v>
      </c>
      <c r="N769" s="19">
        <v>51294121</v>
      </c>
      <c r="O769" s="19">
        <v>0</v>
      </c>
      <c r="P769" s="19">
        <v>32535910.210000001</v>
      </c>
      <c r="Q769" s="19">
        <v>0</v>
      </c>
      <c r="R769" s="19">
        <v>18758210.789999999</v>
      </c>
      <c r="S769" s="19">
        <v>18758210.789999999</v>
      </c>
      <c r="T769" s="19">
        <v>0</v>
      </c>
      <c r="U769" s="19">
        <v>0</v>
      </c>
      <c r="V769" s="19">
        <v>0</v>
      </c>
      <c r="W769" s="19">
        <v>0</v>
      </c>
      <c r="X769" s="20">
        <f t="shared" si="150"/>
        <v>0.36569903966187467</v>
      </c>
      <c r="Y769" s="20">
        <f t="shared" si="144"/>
        <v>0.36569903966187467</v>
      </c>
      <c r="Z769" s="20">
        <f t="shared" si="145"/>
        <v>0.63430096033812533</v>
      </c>
      <c r="AA769" s="21">
        <f t="shared" si="146"/>
        <v>1</v>
      </c>
    </row>
    <row r="770" spans="1:27" ht="150" outlineLevel="2" x14ac:dyDescent="0.25">
      <c r="A770" s="15" t="s">
        <v>31</v>
      </c>
      <c r="B770" s="16" t="s">
        <v>32</v>
      </c>
      <c r="C770" s="16" t="s">
        <v>135</v>
      </c>
      <c r="D770" s="16" t="s">
        <v>175</v>
      </c>
      <c r="E770" s="16" t="s">
        <v>187</v>
      </c>
      <c r="F770" s="16" t="s">
        <v>35</v>
      </c>
      <c r="G770" s="16">
        <v>1330</v>
      </c>
      <c r="H770" s="16">
        <v>3480</v>
      </c>
      <c r="I770" s="17" t="s">
        <v>188</v>
      </c>
      <c r="J770" s="18">
        <v>48122900</v>
      </c>
      <c r="K770" s="19">
        <v>48122900</v>
      </c>
      <c r="L770" s="19">
        <v>0</v>
      </c>
      <c r="M770" s="19">
        <v>0</v>
      </c>
      <c r="N770" s="19">
        <v>48122900</v>
      </c>
      <c r="O770" s="19">
        <v>0</v>
      </c>
      <c r="P770" s="19">
        <v>20339200</v>
      </c>
      <c r="Q770" s="19">
        <v>0</v>
      </c>
      <c r="R770" s="19">
        <v>12005700</v>
      </c>
      <c r="S770" s="19">
        <v>12005700</v>
      </c>
      <c r="T770" s="19">
        <v>0</v>
      </c>
      <c r="U770" s="19">
        <v>15778000</v>
      </c>
      <c r="V770" s="19">
        <v>0</v>
      </c>
      <c r="W770" s="19">
        <v>15778000</v>
      </c>
      <c r="X770" s="20">
        <f t="shared" si="150"/>
        <v>0.2494799773081007</v>
      </c>
      <c r="Y770" s="20">
        <f t="shared" si="144"/>
        <v>0.2494799773081007</v>
      </c>
      <c r="Z770" s="20">
        <f t="shared" si="145"/>
        <v>0.4226511702328829</v>
      </c>
      <c r="AA770" s="21">
        <f t="shared" si="146"/>
        <v>0.67213114754098358</v>
      </c>
    </row>
    <row r="771" spans="1:27" ht="105" outlineLevel="2" x14ac:dyDescent="0.25">
      <c r="A771" s="15" t="s">
        <v>31</v>
      </c>
      <c r="B771" s="16" t="s">
        <v>32</v>
      </c>
      <c r="C771" s="16" t="s">
        <v>135</v>
      </c>
      <c r="D771" s="16" t="s">
        <v>175</v>
      </c>
      <c r="E771" s="16" t="s">
        <v>189</v>
      </c>
      <c r="F771" s="16" t="s">
        <v>35</v>
      </c>
      <c r="G771" s="16">
        <v>1330</v>
      </c>
      <c r="H771" s="16">
        <v>3480</v>
      </c>
      <c r="I771" s="17" t="s">
        <v>190</v>
      </c>
      <c r="J771" s="18">
        <v>15092000</v>
      </c>
      <c r="K771" s="19">
        <v>15092000</v>
      </c>
      <c r="L771" s="19">
        <v>0</v>
      </c>
      <c r="M771" s="19">
        <v>0</v>
      </c>
      <c r="N771" s="19">
        <v>15092000</v>
      </c>
      <c r="O771" s="19">
        <v>0</v>
      </c>
      <c r="P771" s="19">
        <v>7280079.2999999998</v>
      </c>
      <c r="Q771" s="19">
        <v>0</v>
      </c>
      <c r="R771" s="19">
        <v>7811920.7000000002</v>
      </c>
      <c r="S771" s="19">
        <v>7811920.7000000002</v>
      </c>
      <c r="T771" s="19">
        <v>0</v>
      </c>
      <c r="U771" s="19">
        <v>0</v>
      </c>
      <c r="V771" s="19">
        <v>0</v>
      </c>
      <c r="W771" s="19">
        <v>0</v>
      </c>
      <c r="X771" s="20">
        <f t="shared" si="150"/>
        <v>0.51761997747150812</v>
      </c>
      <c r="Y771" s="20">
        <f t="shared" si="144"/>
        <v>0.51761997747150812</v>
      </c>
      <c r="Z771" s="20">
        <f t="shared" si="145"/>
        <v>0.48238002252849188</v>
      </c>
      <c r="AA771" s="21">
        <f t="shared" si="146"/>
        <v>1</v>
      </c>
    </row>
    <row r="772" spans="1:27" ht="409.5" outlineLevel="2" x14ac:dyDescent="0.25">
      <c r="A772" s="15" t="s">
        <v>270</v>
      </c>
      <c r="B772" s="16" t="s">
        <v>300</v>
      </c>
      <c r="C772" s="16" t="s">
        <v>135</v>
      </c>
      <c r="D772" s="16" t="s">
        <v>175</v>
      </c>
      <c r="E772" s="16" t="s">
        <v>140</v>
      </c>
      <c r="F772" s="16" t="s">
        <v>35</v>
      </c>
      <c r="G772" s="16">
        <v>1330</v>
      </c>
      <c r="H772" s="16">
        <v>3480</v>
      </c>
      <c r="I772" s="17" t="s">
        <v>305</v>
      </c>
      <c r="J772" s="18">
        <v>29993218</v>
      </c>
      <c r="K772" s="19">
        <v>29993218</v>
      </c>
      <c r="L772" s="19">
        <v>0</v>
      </c>
      <c r="M772" s="19">
        <v>0</v>
      </c>
      <c r="N772" s="19">
        <v>29993218</v>
      </c>
      <c r="O772" s="19">
        <v>0</v>
      </c>
      <c r="P772" s="19">
        <v>0</v>
      </c>
      <c r="Q772" s="19">
        <v>0</v>
      </c>
      <c r="R772" s="19">
        <v>0</v>
      </c>
      <c r="S772" s="19">
        <v>0</v>
      </c>
      <c r="T772" s="19">
        <v>7498304</v>
      </c>
      <c r="U772" s="19">
        <v>29993218</v>
      </c>
      <c r="V772" s="19">
        <v>0</v>
      </c>
      <c r="W772" s="19">
        <v>29993218</v>
      </c>
      <c r="X772" s="20">
        <f t="shared" si="150"/>
        <v>0</v>
      </c>
      <c r="Y772" s="20">
        <f t="shared" si="144"/>
        <v>0</v>
      </c>
      <c r="Z772" s="20">
        <f t="shared" si="145"/>
        <v>0</v>
      </c>
      <c r="AA772" s="21">
        <f t="shared" si="146"/>
        <v>0</v>
      </c>
    </row>
    <row r="773" spans="1:27" outlineLevel="1" x14ac:dyDescent="0.25">
      <c r="A773" s="22"/>
      <c r="B773" s="23"/>
      <c r="C773" s="23"/>
      <c r="D773" s="23" t="s">
        <v>597</v>
      </c>
      <c r="E773" s="23"/>
      <c r="F773" s="23"/>
      <c r="G773" s="23"/>
      <c r="H773" s="23"/>
      <c r="I773" s="24"/>
      <c r="J773" s="25">
        <f t="shared" ref="J773:W773" si="153">SUBTOTAL(9,J764:J772)</f>
        <v>559031861</v>
      </c>
      <c r="K773" s="26">
        <f t="shared" si="153"/>
        <v>559031861</v>
      </c>
      <c r="L773" s="26">
        <f t="shared" si="153"/>
        <v>0</v>
      </c>
      <c r="M773" s="26">
        <f t="shared" si="153"/>
        <v>0</v>
      </c>
      <c r="N773" s="26">
        <f t="shared" si="153"/>
        <v>559031861</v>
      </c>
      <c r="O773" s="26">
        <f t="shared" si="153"/>
        <v>0</v>
      </c>
      <c r="P773" s="26">
        <f t="shared" si="153"/>
        <v>137790360.12000003</v>
      </c>
      <c r="Q773" s="26">
        <f t="shared" si="153"/>
        <v>0</v>
      </c>
      <c r="R773" s="26">
        <f t="shared" si="153"/>
        <v>185848507.87999997</v>
      </c>
      <c r="S773" s="26">
        <f t="shared" si="153"/>
        <v>185848507.87999997</v>
      </c>
      <c r="T773" s="26">
        <f t="shared" si="153"/>
        <v>7498304</v>
      </c>
      <c r="U773" s="26">
        <f t="shared" si="153"/>
        <v>235392993</v>
      </c>
      <c r="V773" s="26">
        <f t="shared" si="153"/>
        <v>0</v>
      </c>
      <c r="W773" s="26">
        <f t="shared" si="153"/>
        <v>235392993</v>
      </c>
      <c r="X773" s="27">
        <f t="shared" si="150"/>
        <v>0.33244707653612604</v>
      </c>
      <c r="Y773" s="27">
        <f t="shared" si="144"/>
        <v>0.33244707653612604</v>
      </c>
      <c r="Z773" s="27">
        <f t="shared" si="145"/>
        <v>0.24648033454393761</v>
      </c>
      <c r="AA773" s="28">
        <f t="shared" si="146"/>
        <v>0.57892741108006363</v>
      </c>
    </row>
    <row r="774" spans="1:27" ht="180" outlineLevel="2" x14ac:dyDescent="0.25">
      <c r="A774" s="15" t="s">
        <v>270</v>
      </c>
      <c r="B774" s="16" t="s">
        <v>275</v>
      </c>
      <c r="C774" s="16" t="s">
        <v>135</v>
      </c>
      <c r="D774" s="16" t="s">
        <v>297</v>
      </c>
      <c r="E774" s="16" t="s">
        <v>54</v>
      </c>
      <c r="F774" s="16" t="s">
        <v>35</v>
      </c>
      <c r="G774" s="16">
        <v>1330</v>
      </c>
      <c r="H774" s="16">
        <v>3480</v>
      </c>
      <c r="I774" s="17" t="s">
        <v>298</v>
      </c>
      <c r="J774" s="18">
        <v>461938407</v>
      </c>
      <c r="K774" s="19">
        <v>461938407</v>
      </c>
      <c r="L774" s="19">
        <v>0</v>
      </c>
      <c r="M774" s="19">
        <v>0</v>
      </c>
      <c r="N774" s="19">
        <v>461938407</v>
      </c>
      <c r="O774" s="19">
        <v>0</v>
      </c>
      <c r="P774" s="19">
        <v>181576000</v>
      </c>
      <c r="Q774" s="19">
        <v>0</v>
      </c>
      <c r="R774" s="19">
        <v>0</v>
      </c>
      <c r="S774" s="19">
        <v>0</v>
      </c>
      <c r="T774" s="19">
        <v>0</v>
      </c>
      <c r="U774" s="19">
        <v>280362407</v>
      </c>
      <c r="V774" s="19">
        <v>0</v>
      </c>
      <c r="W774" s="19">
        <v>280362407</v>
      </c>
      <c r="X774" s="20">
        <f t="shared" si="150"/>
        <v>0</v>
      </c>
      <c r="Y774" s="20">
        <f t="shared" si="144"/>
        <v>0</v>
      </c>
      <c r="Z774" s="20">
        <f t="shared" si="145"/>
        <v>0.39307404893916953</v>
      </c>
      <c r="AA774" s="21">
        <f t="shared" si="146"/>
        <v>0.39307404893916953</v>
      </c>
    </row>
    <row r="775" spans="1:27" outlineLevel="1" x14ac:dyDescent="0.25">
      <c r="A775" s="22"/>
      <c r="B775" s="23"/>
      <c r="C775" s="23"/>
      <c r="D775" s="23" t="s">
        <v>598</v>
      </c>
      <c r="E775" s="23"/>
      <c r="F775" s="23"/>
      <c r="G775" s="23"/>
      <c r="H775" s="23"/>
      <c r="I775" s="24"/>
      <c r="J775" s="25">
        <f t="shared" ref="J775:W775" si="154">SUBTOTAL(9,J774:J774)</f>
        <v>461938407</v>
      </c>
      <c r="K775" s="26">
        <f t="shared" si="154"/>
        <v>461938407</v>
      </c>
      <c r="L775" s="26">
        <f t="shared" si="154"/>
        <v>0</v>
      </c>
      <c r="M775" s="26">
        <f t="shared" si="154"/>
        <v>0</v>
      </c>
      <c r="N775" s="26">
        <f t="shared" si="154"/>
        <v>461938407</v>
      </c>
      <c r="O775" s="26">
        <f t="shared" si="154"/>
        <v>0</v>
      </c>
      <c r="P775" s="26">
        <f t="shared" si="154"/>
        <v>181576000</v>
      </c>
      <c r="Q775" s="26">
        <f t="shared" si="154"/>
        <v>0</v>
      </c>
      <c r="R775" s="26">
        <f t="shared" si="154"/>
        <v>0</v>
      </c>
      <c r="S775" s="26">
        <f t="shared" si="154"/>
        <v>0</v>
      </c>
      <c r="T775" s="26">
        <f t="shared" si="154"/>
        <v>0</v>
      </c>
      <c r="U775" s="26">
        <f t="shared" si="154"/>
        <v>280362407</v>
      </c>
      <c r="V775" s="26">
        <f t="shared" si="154"/>
        <v>0</v>
      </c>
      <c r="W775" s="26">
        <f t="shared" si="154"/>
        <v>280362407</v>
      </c>
      <c r="X775" s="27">
        <f t="shared" si="150"/>
        <v>0</v>
      </c>
      <c r="Y775" s="27">
        <f t="shared" si="144"/>
        <v>0</v>
      </c>
      <c r="Z775" s="27">
        <f t="shared" si="145"/>
        <v>0.39307404893916953</v>
      </c>
      <c r="AA775" s="28">
        <f t="shared" si="146"/>
        <v>0.39307404893916953</v>
      </c>
    </row>
    <row r="776" spans="1:27" ht="150" outlineLevel="2" x14ac:dyDescent="0.25">
      <c r="A776" s="15" t="s">
        <v>31</v>
      </c>
      <c r="B776" s="16" t="s">
        <v>32</v>
      </c>
      <c r="C776" s="16" t="s">
        <v>192</v>
      </c>
      <c r="D776" s="16" t="s">
        <v>193</v>
      </c>
      <c r="E776" s="16" t="s">
        <v>146</v>
      </c>
      <c r="F776" s="16">
        <v>280</v>
      </c>
      <c r="G776" s="16">
        <v>2310</v>
      </c>
      <c r="H776" s="16">
        <v>3440</v>
      </c>
      <c r="I776" s="17" t="s">
        <v>147</v>
      </c>
      <c r="J776" s="18">
        <v>15000000000</v>
      </c>
      <c r="K776" s="19">
        <v>15000000000</v>
      </c>
      <c r="L776" s="19">
        <v>0</v>
      </c>
      <c r="M776" s="19">
        <v>0</v>
      </c>
      <c r="N776" s="19">
        <v>15000000000</v>
      </c>
      <c r="O776" s="19">
        <v>0</v>
      </c>
      <c r="P776" s="19">
        <v>1153846155</v>
      </c>
      <c r="Q776" s="19">
        <v>0</v>
      </c>
      <c r="R776" s="19">
        <v>3461538460</v>
      </c>
      <c r="S776" s="19">
        <v>2884615383</v>
      </c>
      <c r="T776" s="19">
        <v>0</v>
      </c>
      <c r="U776" s="19">
        <v>10384615385</v>
      </c>
      <c r="V776" s="19">
        <v>0</v>
      </c>
      <c r="W776" s="19">
        <v>10384615385</v>
      </c>
      <c r="X776" s="20">
        <f t="shared" si="150"/>
        <v>0.23076923066666666</v>
      </c>
      <c r="Y776" s="20">
        <f t="shared" si="144"/>
        <v>0.23076923066666666</v>
      </c>
      <c r="Z776" s="20">
        <f t="shared" si="145"/>
        <v>7.6923077000000006E-2</v>
      </c>
      <c r="AA776" s="21">
        <f t="shared" si="146"/>
        <v>0.30769230766666666</v>
      </c>
    </row>
    <row r="777" spans="1:27" ht="120" outlineLevel="2" x14ac:dyDescent="0.25">
      <c r="A777" s="15" t="s">
        <v>308</v>
      </c>
      <c r="B777" s="16" t="s">
        <v>32</v>
      </c>
      <c r="C777" s="16" t="s">
        <v>192</v>
      </c>
      <c r="D777" s="16" t="s">
        <v>193</v>
      </c>
      <c r="E777" s="16" t="s">
        <v>295</v>
      </c>
      <c r="F777" s="16">
        <v>280</v>
      </c>
      <c r="G777" s="16">
        <v>2310</v>
      </c>
      <c r="H777" s="16">
        <v>3480</v>
      </c>
      <c r="I777" s="17" t="s">
        <v>315</v>
      </c>
      <c r="J777" s="18">
        <v>4881473912</v>
      </c>
      <c r="K777" s="19">
        <v>4881473912</v>
      </c>
      <c r="L777" s="19">
        <v>0</v>
      </c>
      <c r="M777" s="19">
        <v>0</v>
      </c>
      <c r="N777" s="19">
        <v>4881473912</v>
      </c>
      <c r="O777" s="19">
        <v>0</v>
      </c>
      <c r="P777" s="19">
        <v>1147200551.1800001</v>
      </c>
      <c r="Q777" s="19">
        <v>0</v>
      </c>
      <c r="R777" s="19">
        <v>73167924.819999993</v>
      </c>
      <c r="S777" s="19">
        <v>73167924.819999993</v>
      </c>
      <c r="T777" s="19">
        <v>0</v>
      </c>
      <c r="U777" s="19">
        <v>3661105436</v>
      </c>
      <c r="V777" s="19">
        <v>0</v>
      </c>
      <c r="W777" s="19">
        <v>3661105435.9999995</v>
      </c>
      <c r="X777" s="20">
        <f t="shared" si="150"/>
        <v>1.4988900102514774E-2</v>
      </c>
      <c r="Y777" s="20">
        <f t="shared" si="144"/>
        <v>1.4988900102514774E-2</v>
      </c>
      <c r="Z777" s="20">
        <f t="shared" si="145"/>
        <v>0.23501109948777291</v>
      </c>
      <c r="AA777" s="21">
        <f t="shared" si="146"/>
        <v>0.24999999959028768</v>
      </c>
    </row>
    <row r="778" spans="1:27" ht="105" outlineLevel="2" x14ac:dyDescent="0.25">
      <c r="A778" s="15" t="s">
        <v>347</v>
      </c>
      <c r="B778" s="16" t="s">
        <v>32</v>
      </c>
      <c r="C778" s="16" t="s">
        <v>192</v>
      </c>
      <c r="D778" s="16" t="s">
        <v>193</v>
      </c>
      <c r="E778" s="16" t="s">
        <v>142</v>
      </c>
      <c r="F778" s="16">
        <v>280</v>
      </c>
      <c r="G778" s="16">
        <v>2310</v>
      </c>
      <c r="H778" s="16">
        <v>3460</v>
      </c>
      <c r="I778" s="17" t="s">
        <v>373</v>
      </c>
      <c r="J778" s="18">
        <v>600000000</v>
      </c>
      <c r="K778" s="19">
        <v>600000000</v>
      </c>
      <c r="L778" s="19">
        <v>0</v>
      </c>
      <c r="M778" s="19">
        <v>0</v>
      </c>
      <c r="N778" s="19">
        <v>600000000</v>
      </c>
      <c r="O778" s="19">
        <v>0</v>
      </c>
      <c r="P778" s="19">
        <v>24000000</v>
      </c>
      <c r="Q778" s="19">
        <v>0</v>
      </c>
      <c r="R778" s="19">
        <v>0</v>
      </c>
      <c r="S778" s="19">
        <v>0</v>
      </c>
      <c r="T778" s="19">
        <v>0</v>
      </c>
      <c r="U778" s="19">
        <v>576000000</v>
      </c>
      <c r="V778" s="19">
        <v>0</v>
      </c>
      <c r="W778" s="19">
        <v>576000000</v>
      </c>
      <c r="X778" s="20">
        <f t="shared" si="150"/>
        <v>0</v>
      </c>
      <c r="Y778" s="20">
        <f t="shared" si="144"/>
        <v>0</v>
      </c>
      <c r="Z778" s="20">
        <f t="shared" si="145"/>
        <v>0.04</v>
      </c>
      <c r="AA778" s="21">
        <f t="shared" si="146"/>
        <v>0.04</v>
      </c>
    </row>
    <row r="779" spans="1:27" ht="150" outlineLevel="2" x14ac:dyDescent="0.25">
      <c r="A779" s="15" t="s">
        <v>347</v>
      </c>
      <c r="B779" s="16" t="s">
        <v>32</v>
      </c>
      <c r="C779" s="16" t="s">
        <v>192</v>
      </c>
      <c r="D779" s="16" t="s">
        <v>193</v>
      </c>
      <c r="E779" s="16" t="s">
        <v>374</v>
      </c>
      <c r="F779" s="16">
        <v>280</v>
      </c>
      <c r="G779" s="16">
        <v>2310</v>
      </c>
      <c r="H779" s="16">
        <v>3460</v>
      </c>
      <c r="I779" s="17" t="s">
        <v>375</v>
      </c>
      <c r="J779" s="18">
        <v>75000000</v>
      </c>
      <c r="K779" s="19">
        <v>75000000</v>
      </c>
      <c r="L779" s="19">
        <v>0</v>
      </c>
      <c r="M779" s="19">
        <v>0</v>
      </c>
      <c r="N779" s="19">
        <v>75000000</v>
      </c>
      <c r="O779" s="19">
        <v>0</v>
      </c>
      <c r="P779" s="19">
        <v>18437758</v>
      </c>
      <c r="Q779" s="19">
        <v>0</v>
      </c>
      <c r="R779" s="19">
        <v>0</v>
      </c>
      <c r="S779" s="19">
        <v>0</v>
      </c>
      <c r="T779" s="19">
        <v>0</v>
      </c>
      <c r="U779" s="19">
        <v>56562242</v>
      </c>
      <c r="V779" s="19">
        <v>0</v>
      </c>
      <c r="W779" s="19">
        <v>56562242</v>
      </c>
      <c r="X779" s="20">
        <f t="shared" si="150"/>
        <v>0</v>
      </c>
      <c r="Y779" s="20">
        <f t="shared" si="144"/>
        <v>0</v>
      </c>
      <c r="Z779" s="20">
        <f t="shared" si="145"/>
        <v>0.24583677333333334</v>
      </c>
      <c r="AA779" s="21">
        <f t="shared" si="146"/>
        <v>0.24583677333333334</v>
      </c>
    </row>
    <row r="780" spans="1:27" ht="75" outlineLevel="2" x14ac:dyDescent="0.25">
      <c r="A780" s="15" t="s">
        <v>377</v>
      </c>
      <c r="B780" s="16" t="s">
        <v>271</v>
      </c>
      <c r="C780" s="16" t="s">
        <v>192</v>
      </c>
      <c r="D780" s="16" t="s">
        <v>193</v>
      </c>
      <c r="E780" s="16" t="s">
        <v>54</v>
      </c>
      <c r="F780" s="16">
        <v>280</v>
      </c>
      <c r="G780" s="16">
        <v>2310</v>
      </c>
      <c r="H780" s="16">
        <v>3410</v>
      </c>
      <c r="I780" s="17" t="s">
        <v>397</v>
      </c>
      <c r="J780" s="18">
        <v>50843499</v>
      </c>
      <c r="K780" s="19">
        <v>50843499</v>
      </c>
      <c r="L780" s="19">
        <v>0</v>
      </c>
      <c r="M780" s="19">
        <v>0</v>
      </c>
      <c r="N780" s="19">
        <v>50843499</v>
      </c>
      <c r="O780" s="19">
        <v>0</v>
      </c>
      <c r="P780" s="19">
        <v>12710874</v>
      </c>
      <c r="Q780" s="19">
        <v>0</v>
      </c>
      <c r="R780" s="19">
        <v>0</v>
      </c>
      <c r="S780" s="19">
        <v>0</v>
      </c>
      <c r="T780" s="19">
        <v>0</v>
      </c>
      <c r="U780" s="19">
        <v>38132625</v>
      </c>
      <c r="V780" s="19">
        <v>0</v>
      </c>
      <c r="W780" s="19">
        <v>38132625</v>
      </c>
      <c r="X780" s="20">
        <f t="shared" si="150"/>
        <v>0</v>
      </c>
      <c r="Y780" s="20">
        <f t="shared" si="144"/>
        <v>0</v>
      </c>
      <c r="Z780" s="20">
        <f t="shared" si="145"/>
        <v>0.24999998524885159</v>
      </c>
      <c r="AA780" s="21">
        <f t="shared" si="146"/>
        <v>0.24999998524885159</v>
      </c>
    </row>
    <row r="781" spans="1:27" ht="75" outlineLevel="2" x14ac:dyDescent="0.25">
      <c r="A781" s="15" t="s">
        <v>377</v>
      </c>
      <c r="B781" s="16" t="s">
        <v>271</v>
      </c>
      <c r="C781" s="16" t="s">
        <v>192</v>
      </c>
      <c r="D781" s="16" t="s">
        <v>193</v>
      </c>
      <c r="E781" s="16" t="s">
        <v>138</v>
      </c>
      <c r="F781" s="16">
        <v>280</v>
      </c>
      <c r="G781" s="16">
        <v>2310</v>
      </c>
      <c r="H781" s="16">
        <v>3410</v>
      </c>
      <c r="I781" s="17" t="s">
        <v>398</v>
      </c>
      <c r="J781" s="18">
        <v>1116673</v>
      </c>
      <c r="K781" s="19">
        <v>1116673</v>
      </c>
      <c r="L781" s="19">
        <v>0</v>
      </c>
      <c r="M781" s="19">
        <v>0</v>
      </c>
      <c r="N781" s="19">
        <v>1116673</v>
      </c>
      <c r="O781" s="19">
        <v>0</v>
      </c>
      <c r="P781" s="19">
        <v>279168</v>
      </c>
      <c r="Q781" s="19">
        <v>0</v>
      </c>
      <c r="R781" s="19">
        <v>0</v>
      </c>
      <c r="S781" s="19">
        <v>0</v>
      </c>
      <c r="T781" s="19">
        <v>0</v>
      </c>
      <c r="U781" s="19">
        <v>837505</v>
      </c>
      <c r="V781" s="19">
        <v>0</v>
      </c>
      <c r="W781" s="19">
        <v>837505</v>
      </c>
      <c r="X781" s="20">
        <f t="shared" si="150"/>
        <v>0</v>
      </c>
      <c r="Y781" s="20">
        <f t="shared" si="144"/>
        <v>0</v>
      </c>
      <c r="Z781" s="20">
        <f t="shared" si="145"/>
        <v>0.24999977612067276</v>
      </c>
      <c r="AA781" s="21">
        <f t="shared" si="146"/>
        <v>0.24999977612067276</v>
      </c>
    </row>
    <row r="782" spans="1:27" ht="150" outlineLevel="2" x14ac:dyDescent="0.25">
      <c r="A782" s="15" t="s">
        <v>377</v>
      </c>
      <c r="B782" s="16" t="s">
        <v>300</v>
      </c>
      <c r="C782" s="16" t="s">
        <v>192</v>
      </c>
      <c r="D782" s="16" t="s">
        <v>193</v>
      </c>
      <c r="E782" s="16" t="s">
        <v>142</v>
      </c>
      <c r="F782" s="16" t="s">
        <v>496</v>
      </c>
      <c r="G782" s="16">
        <v>2310</v>
      </c>
      <c r="H782" s="16">
        <v>3420</v>
      </c>
      <c r="I782" s="17" t="s">
        <v>456</v>
      </c>
      <c r="J782" s="18">
        <v>5827798681</v>
      </c>
      <c r="K782" s="19">
        <v>5827798681</v>
      </c>
      <c r="L782" s="19">
        <v>0</v>
      </c>
      <c r="M782" s="19">
        <v>0</v>
      </c>
      <c r="N782" s="19">
        <v>5827798681</v>
      </c>
      <c r="O782" s="19">
        <v>0</v>
      </c>
      <c r="P782" s="19">
        <v>1554356867</v>
      </c>
      <c r="Q782" s="19">
        <v>0</v>
      </c>
      <c r="R782" s="19">
        <v>0</v>
      </c>
      <c r="S782" s="19">
        <v>0</v>
      </c>
      <c r="T782" s="19">
        <v>0</v>
      </c>
      <c r="U782" s="19">
        <v>4273441814</v>
      </c>
      <c r="V782" s="19">
        <v>0</v>
      </c>
      <c r="W782" s="19">
        <v>4273441814</v>
      </c>
      <c r="X782" s="20">
        <f t="shared" si="150"/>
        <v>0</v>
      </c>
      <c r="Y782" s="20">
        <f t="shared" si="144"/>
        <v>0</v>
      </c>
      <c r="Z782" s="20">
        <f t="shared" si="145"/>
        <v>0.26671423501082331</v>
      </c>
      <c r="AA782" s="21">
        <f t="shared" si="146"/>
        <v>0.26671423501082331</v>
      </c>
    </row>
    <row r="783" spans="1:27" ht="150" outlineLevel="2" x14ac:dyDescent="0.25">
      <c r="A783" s="15" t="s">
        <v>377</v>
      </c>
      <c r="B783" s="16" t="s">
        <v>300</v>
      </c>
      <c r="C783" s="16" t="s">
        <v>192</v>
      </c>
      <c r="D783" s="16" t="s">
        <v>193</v>
      </c>
      <c r="E783" s="16" t="s">
        <v>142</v>
      </c>
      <c r="F783" s="16">
        <v>280</v>
      </c>
      <c r="G783" s="16">
        <v>2310</v>
      </c>
      <c r="H783" s="16">
        <v>3420</v>
      </c>
      <c r="I783" s="17" t="s">
        <v>457</v>
      </c>
      <c r="J783" s="18">
        <v>174588211</v>
      </c>
      <c r="K783" s="19">
        <v>174588211</v>
      </c>
      <c r="L783" s="19">
        <v>0</v>
      </c>
      <c r="M783" s="19">
        <v>0</v>
      </c>
      <c r="N783" s="19">
        <v>174588211</v>
      </c>
      <c r="O783" s="19">
        <v>0</v>
      </c>
      <c r="P783" s="19">
        <v>0</v>
      </c>
      <c r="Q783" s="19">
        <v>0</v>
      </c>
      <c r="R783" s="19">
        <v>0</v>
      </c>
      <c r="S783" s="19">
        <v>0</v>
      </c>
      <c r="T783" s="19">
        <v>0</v>
      </c>
      <c r="U783" s="19">
        <v>174588211</v>
      </c>
      <c r="V783" s="19">
        <v>0</v>
      </c>
      <c r="W783" s="19">
        <v>174588211</v>
      </c>
      <c r="X783" s="20">
        <f t="shared" si="150"/>
        <v>0</v>
      </c>
      <c r="Y783" s="20">
        <f t="shared" si="144"/>
        <v>0</v>
      </c>
      <c r="Z783" s="20">
        <f t="shared" si="145"/>
        <v>0</v>
      </c>
      <c r="AA783" s="21">
        <f t="shared" si="146"/>
        <v>0</v>
      </c>
    </row>
    <row r="784" spans="1:27" ht="210" outlineLevel="2" x14ac:dyDescent="0.25">
      <c r="A784" s="15" t="s">
        <v>377</v>
      </c>
      <c r="B784" s="16" t="s">
        <v>464</v>
      </c>
      <c r="C784" s="16" t="s">
        <v>192</v>
      </c>
      <c r="D784" s="16" t="s">
        <v>193</v>
      </c>
      <c r="E784" s="16" t="s">
        <v>142</v>
      </c>
      <c r="F784" s="16" t="s">
        <v>496</v>
      </c>
      <c r="G784" s="16">
        <v>2310</v>
      </c>
      <c r="H784" s="16">
        <v>3480</v>
      </c>
      <c r="I784" s="17" t="s">
        <v>483</v>
      </c>
      <c r="J784" s="18">
        <v>1073937051</v>
      </c>
      <c r="K784" s="19">
        <v>1073937051</v>
      </c>
      <c r="L784" s="19">
        <v>0</v>
      </c>
      <c r="M784" s="19">
        <v>0</v>
      </c>
      <c r="N784" s="19">
        <v>1073937051</v>
      </c>
      <c r="O784" s="19">
        <v>0</v>
      </c>
      <c r="P784" s="19">
        <v>0</v>
      </c>
      <c r="Q784" s="19">
        <v>0</v>
      </c>
      <c r="R784" s="19">
        <v>0</v>
      </c>
      <c r="S784" s="19">
        <v>0</v>
      </c>
      <c r="T784" s="19">
        <v>286434300</v>
      </c>
      <c r="U784" s="19">
        <v>1073937051</v>
      </c>
      <c r="V784" s="19">
        <v>0</v>
      </c>
      <c r="W784" s="19">
        <v>1073937051</v>
      </c>
      <c r="X784" s="20">
        <f t="shared" si="150"/>
        <v>0</v>
      </c>
      <c r="Y784" s="20">
        <f t="shared" si="144"/>
        <v>0</v>
      </c>
      <c r="Z784" s="20">
        <f t="shared" si="145"/>
        <v>0</v>
      </c>
      <c r="AA784" s="21">
        <f t="shared" si="146"/>
        <v>0</v>
      </c>
    </row>
    <row r="785" spans="1:27" outlineLevel="1" x14ac:dyDescent="0.25">
      <c r="A785" s="22"/>
      <c r="B785" s="23"/>
      <c r="C785" s="23"/>
      <c r="D785" s="23" t="s">
        <v>599</v>
      </c>
      <c r="E785" s="23"/>
      <c r="F785" s="23"/>
      <c r="G785" s="23"/>
      <c r="H785" s="23"/>
      <c r="I785" s="24"/>
      <c r="J785" s="25">
        <f t="shared" ref="J785:W785" si="155">SUBTOTAL(9,J776:J784)</f>
        <v>27684758027</v>
      </c>
      <c r="K785" s="26">
        <f t="shared" si="155"/>
        <v>27684758027</v>
      </c>
      <c r="L785" s="26">
        <f t="shared" si="155"/>
        <v>0</v>
      </c>
      <c r="M785" s="26">
        <f t="shared" si="155"/>
        <v>0</v>
      </c>
      <c r="N785" s="26">
        <f t="shared" si="155"/>
        <v>27684758027</v>
      </c>
      <c r="O785" s="26">
        <f t="shared" si="155"/>
        <v>0</v>
      </c>
      <c r="P785" s="26">
        <f t="shared" si="155"/>
        <v>3910831373.1800003</v>
      </c>
      <c r="Q785" s="26">
        <f t="shared" si="155"/>
        <v>0</v>
      </c>
      <c r="R785" s="26">
        <f t="shared" si="155"/>
        <v>3534706384.8200002</v>
      </c>
      <c r="S785" s="26">
        <f t="shared" si="155"/>
        <v>2957783307.8200002</v>
      </c>
      <c r="T785" s="26">
        <f t="shared" si="155"/>
        <v>286434300</v>
      </c>
      <c r="U785" s="26">
        <f t="shared" si="155"/>
        <v>20239220269</v>
      </c>
      <c r="V785" s="26">
        <f t="shared" si="155"/>
        <v>0</v>
      </c>
      <c r="W785" s="26">
        <f t="shared" si="155"/>
        <v>20239220269</v>
      </c>
      <c r="X785" s="27">
        <f t="shared" si="150"/>
        <v>0.12767698317510023</v>
      </c>
      <c r="Y785" s="27">
        <f t="shared" si="144"/>
        <v>0.12767698317510023</v>
      </c>
      <c r="Z785" s="27">
        <f t="shared" si="145"/>
        <v>0.14126297832785462</v>
      </c>
      <c r="AA785" s="28">
        <f t="shared" si="146"/>
        <v>0.26893996150295485</v>
      </c>
    </row>
    <row r="786" spans="1:27" ht="90" outlineLevel="2" x14ac:dyDescent="0.25">
      <c r="A786" s="15" t="s">
        <v>377</v>
      </c>
      <c r="B786" s="16" t="s">
        <v>300</v>
      </c>
      <c r="C786" s="16" t="s">
        <v>192</v>
      </c>
      <c r="D786" s="16" t="s">
        <v>458</v>
      </c>
      <c r="E786" s="16" t="s">
        <v>459</v>
      </c>
      <c r="F786" s="16" t="s">
        <v>496</v>
      </c>
      <c r="G786" s="16">
        <v>2320</v>
      </c>
      <c r="H786" s="16">
        <v>3420</v>
      </c>
      <c r="I786" s="17" t="s">
        <v>460</v>
      </c>
      <c r="J786" s="18">
        <v>338168691</v>
      </c>
      <c r="K786" s="19">
        <v>338168691</v>
      </c>
      <c r="L786" s="19">
        <v>0</v>
      </c>
      <c r="M786" s="19">
        <v>0</v>
      </c>
      <c r="N786" s="19">
        <v>338168691</v>
      </c>
      <c r="O786" s="19">
        <v>0</v>
      </c>
      <c r="P786" s="19">
        <v>0</v>
      </c>
      <c r="Q786" s="19">
        <v>0</v>
      </c>
      <c r="R786" s="19">
        <v>0</v>
      </c>
      <c r="S786" s="19">
        <v>0</v>
      </c>
      <c r="T786" s="19">
        <v>0</v>
      </c>
      <c r="U786" s="19">
        <v>338168691</v>
      </c>
      <c r="V786" s="19">
        <v>0</v>
      </c>
      <c r="W786" s="19">
        <v>338168691</v>
      </c>
      <c r="X786" s="20">
        <f t="shared" si="150"/>
        <v>0</v>
      </c>
      <c r="Y786" s="20">
        <f t="shared" si="144"/>
        <v>0</v>
      </c>
      <c r="Z786" s="20">
        <f t="shared" si="145"/>
        <v>0</v>
      </c>
      <c r="AA786" s="21">
        <f t="shared" si="146"/>
        <v>0</v>
      </c>
    </row>
    <row r="787" spans="1:27" outlineLevel="1" x14ac:dyDescent="0.25">
      <c r="A787" s="22"/>
      <c r="B787" s="23"/>
      <c r="C787" s="23"/>
      <c r="D787" s="23" t="s">
        <v>600</v>
      </c>
      <c r="E787" s="23"/>
      <c r="F787" s="23"/>
      <c r="G787" s="23"/>
      <c r="H787" s="23"/>
      <c r="I787" s="24"/>
      <c r="J787" s="25">
        <f t="shared" ref="J787:W787" si="156">SUBTOTAL(9,J786:J786)</f>
        <v>338168691</v>
      </c>
      <c r="K787" s="26">
        <f t="shared" si="156"/>
        <v>338168691</v>
      </c>
      <c r="L787" s="26">
        <f t="shared" si="156"/>
        <v>0</v>
      </c>
      <c r="M787" s="26">
        <f t="shared" si="156"/>
        <v>0</v>
      </c>
      <c r="N787" s="26">
        <f t="shared" si="156"/>
        <v>338168691</v>
      </c>
      <c r="O787" s="26">
        <f t="shared" si="156"/>
        <v>0</v>
      </c>
      <c r="P787" s="26">
        <f t="shared" si="156"/>
        <v>0</v>
      </c>
      <c r="Q787" s="26">
        <f t="shared" si="156"/>
        <v>0</v>
      </c>
      <c r="R787" s="26">
        <f t="shared" si="156"/>
        <v>0</v>
      </c>
      <c r="S787" s="26">
        <f t="shared" si="156"/>
        <v>0</v>
      </c>
      <c r="T787" s="26">
        <f t="shared" si="156"/>
        <v>0</v>
      </c>
      <c r="U787" s="26">
        <f t="shared" si="156"/>
        <v>338168691</v>
      </c>
      <c r="V787" s="26">
        <f t="shared" si="156"/>
        <v>0</v>
      </c>
      <c r="W787" s="26">
        <f t="shared" si="156"/>
        <v>338168691</v>
      </c>
      <c r="X787" s="27">
        <f t="shared" si="150"/>
        <v>0</v>
      </c>
      <c r="Y787" s="27">
        <f t="shared" si="144"/>
        <v>0</v>
      </c>
      <c r="Z787" s="27">
        <f t="shared" si="145"/>
        <v>0</v>
      </c>
      <c r="AA787" s="28">
        <f t="shared" si="146"/>
        <v>0</v>
      </c>
    </row>
    <row r="788" spans="1:27" ht="405" outlineLevel="2" x14ac:dyDescent="0.25">
      <c r="A788" s="15" t="s">
        <v>317</v>
      </c>
      <c r="B788" s="16" t="s">
        <v>32</v>
      </c>
      <c r="C788" s="16" t="s">
        <v>192</v>
      </c>
      <c r="D788" s="16" t="s">
        <v>328</v>
      </c>
      <c r="E788" s="16" t="s">
        <v>54</v>
      </c>
      <c r="F788" s="16">
        <v>280</v>
      </c>
      <c r="G788" s="16">
        <v>2320</v>
      </c>
      <c r="H788" s="16">
        <v>3480</v>
      </c>
      <c r="I788" s="17" t="s">
        <v>329</v>
      </c>
      <c r="J788" s="18">
        <v>2691803689</v>
      </c>
      <c r="K788" s="19">
        <v>2691803689</v>
      </c>
      <c r="L788" s="19">
        <v>0</v>
      </c>
      <c r="M788" s="19">
        <v>0</v>
      </c>
      <c r="N788" s="19">
        <v>2691803689</v>
      </c>
      <c r="O788" s="19">
        <v>0</v>
      </c>
      <c r="P788" s="19">
        <v>224316974</v>
      </c>
      <c r="Q788" s="19">
        <v>0</v>
      </c>
      <c r="R788" s="19">
        <v>0</v>
      </c>
      <c r="S788" s="19">
        <v>0</v>
      </c>
      <c r="T788" s="19">
        <v>0</v>
      </c>
      <c r="U788" s="19">
        <v>2467486715</v>
      </c>
      <c r="V788" s="19">
        <v>0</v>
      </c>
      <c r="W788" s="19">
        <v>2467486715</v>
      </c>
      <c r="X788" s="20">
        <f t="shared" si="150"/>
        <v>0</v>
      </c>
      <c r="Y788" s="20">
        <f t="shared" si="144"/>
        <v>0</v>
      </c>
      <c r="Z788" s="20">
        <f t="shared" si="145"/>
        <v>8.3333333302375162E-2</v>
      </c>
      <c r="AA788" s="21">
        <f t="shared" si="146"/>
        <v>8.3333333302375162E-2</v>
      </c>
    </row>
    <row r="789" spans="1:27" ht="409.5" outlineLevel="2" x14ac:dyDescent="0.25">
      <c r="A789" s="15" t="s">
        <v>317</v>
      </c>
      <c r="B789" s="16" t="s">
        <v>32</v>
      </c>
      <c r="C789" s="16" t="s">
        <v>192</v>
      </c>
      <c r="D789" s="16" t="s">
        <v>328</v>
      </c>
      <c r="E789" s="16" t="s">
        <v>138</v>
      </c>
      <c r="F789" s="16">
        <v>280</v>
      </c>
      <c r="G789" s="16">
        <v>2320</v>
      </c>
      <c r="H789" s="16">
        <v>3480</v>
      </c>
      <c r="I789" s="17" t="s">
        <v>330</v>
      </c>
      <c r="J789" s="18">
        <v>8221772146</v>
      </c>
      <c r="K789" s="19">
        <v>8221772146</v>
      </c>
      <c r="L789" s="19">
        <v>0</v>
      </c>
      <c r="M789" s="19">
        <v>0</v>
      </c>
      <c r="N789" s="19">
        <v>8221772146</v>
      </c>
      <c r="O789" s="19">
        <v>0</v>
      </c>
      <c r="P789" s="19">
        <v>685147679</v>
      </c>
      <c r="Q789" s="19">
        <v>0</v>
      </c>
      <c r="R789" s="19">
        <v>0</v>
      </c>
      <c r="S789" s="19">
        <v>0</v>
      </c>
      <c r="T789" s="19">
        <v>0</v>
      </c>
      <c r="U789" s="19">
        <v>7536624467</v>
      </c>
      <c r="V789" s="19">
        <v>0</v>
      </c>
      <c r="W789" s="19">
        <v>7536624467</v>
      </c>
      <c r="X789" s="20">
        <f t="shared" si="150"/>
        <v>0</v>
      </c>
      <c r="Y789" s="20">
        <f t="shared" si="144"/>
        <v>0</v>
      </c>
      <c r="Z789" s="20">
        <f t="shared" si="145"/>
        <v>8.3333333353604711E-2</v>
      </c>
      <c r="AA789" s="21">
        <f t="shared" si="146"/>
        <v>8.3333333353604711E-2</v>
      </c>
    </row>
    <row r="790" spans="1:27" ht="90" outlineLevel="2" x14ac:dyDescent="0.25">
      <c r="A790" s="15" t="s">
        <v>377</v>
      </c>
      <c r="B790" s="16" t="s">
        <v>300</v>
      </c>
      <c r="C790" s="16" t="s">
        <v>192</v>
      </c>
      <c r="D790" s="16" t="s">
        <v>328</v>
      </c>
      <c r="E790" s="16" t="s">
        <v>459</v>
      </c>
      <c r="F790" s="16" t="s">
        <v>496</v>
      </c>
      <c r="G790" s="16">
        <v>2320</v>
      </c>
      <c r="H790" s="16">
        <v>3420</v>
      </c>
      <c r="I790" s="17" t="s">
        <v>461</v>
      </c>
      <c r="J790" s="18">
        <v>44403880</v>
      </c>
      <c r="K790" s="19">
        <v>44403880</v>
      </c>
      <c r="L790" s="19">
        <v>0</v>
      </c>
      <c r="M790" s="19">
        <v>0</v>
      </c>
      <c r="N790" s="19">
        <v>44403880</v>
      </c>
      <c r="O790" s="19">
        <v>0</v>
      </c>
      <c r="P790" s="19">
        <v>0</v>
      </c>
      <c r="Q790" s="19">
        <v>0</v>
      </c>
      <c r="R790" s="19">
        <v>0</v>
      </c>
      <c r="S790" s="19">
        <v>0</v>
      </c>
      <c r="T790" s="19">
        <v>0</v>
      </c>
      <c r="U790" s="19">
        <v>44403880</v>
      </c>
      <c r="V790" s="19">
        <v>0</v>
      </c>
      <c r="W790" s="19">
        <v>44403880</v>
      </c>
      <c r="X790" s="20">
        <f t="shared" si="150"/>
        <v>0</v>
      </c>
      <c r="Y790" s="20">
        <f t="shared" si="144"/>
        <v>0</v>
      </c>
      <c r="Z790" s="20">
        <f t="shared" si="145"/>
        <v>0</v>
      </c>
      <c r="AA790" s="21">
        <f t="shared" si="146"/>
        <v>0</v>
      </c>
    </row>
    <row r="791" spans="1:27" ht="90" outlineLevel="2" x14ac:dyDescent="0.25">
      <c r="A791" s="15" t="s">
        <v>377</v>
      </c>
      <c r="B791" s="16" t="s">
        <v>485</v>
      </c>
      <c r="C791" s="16" t="s">
        <v>192</v>
      </c>
      <c r="D791" s="16" t="s">
        <v>328</v>
      </c>
      <c r="E791" s="16" t="s">
        <v>459</v>
      </c>
      <c r="F791" s="16" t="s">
        <v>496</v>
      </c>
      <c r="G791" s="16">
        <v>2320</v>
      </c>
      <c r="H791" s="16">
        <v>3480</v>
      </c>
      <c r="I791" s="17" t="s">
        <v>461</v>
      </c>
      <c r="J791" s="18">
        <v>50333163</v>
      </c>
      <c r="K791" s="19">
        <v>50333163</v>
      </c>
      <c r="L791" s="19">
        <v>0</v>
      </c>
      <c r="M791" s="19">
        <v>0</v>
      </c>
      <c r="N791" s="19">
        <v>50333163</v>
      </c>
      <c r="O791" s="19">
        <v>0</v>
      </c>
      <c r="P791" s="19">
        <v>0</v>
      </c>
      <c r="Q791" s="19">
        <v>0</v>
      </c>
      <c r="R791" s="19">
        <v>0</v>
      </c>
      <c r="S791" s="19">
        <v>0</v>
      </c>
      <c r="T791" s="19">
        <v>0</v>
      </c>
      <c r="U791" s="19">
        <v>50333163</v>
      </c>
      <c r="V791" s="19">
        <v>0</v>
      </c>
      <c r="W791" s="19">
        <v>50333163</v>
      </c>
      <c r="X791" s="20">
        <f t="shared" si="150"/>
        <v>0</v>
      </c>
      <c r="Y791" s="20">
        <f t="shared" si="144"/>
        <v>0</v>
      </c>
      <c r="Z791" s="20">
        <f t="shared" si="145"/>
        <v>0</v>
      </c>
      <c r="AA791" s="21">
        <f t="shared" si="146"/>
        <v>0</v>
      </c>
    </row>
    <row r="792" spans="1:27" outlineLevel="1" x14ac:dyDescent="0.25">
      <c r="A792" s="22"/>
      <c r="B792" s="23"/>
      <c r="C792" s="23"/>
      <c r="D792" s="23" t="s">
        <v>601</v>
      </c>
      <c r="E792" s="23"/>
      <c r="F792" s="23"/>
      <c r="G792" s="23"/>
      <c r="H792" s="23"/>
      <c r="I792" s="24"/>
      <c r="J792" s="25">
        <f t="shared" ref="J792:W792" si="157">SUBTOTAL(9,J788:J791)</f>
        <v>11008312878</v>
      </c>
      <c r="K792" s="26">
        <f t="shared" si="157"/>
        <v>11008312878</v>
      </c>
      <c r="L792" s="26">
        <f t="shared" si="157"/>
        <v>0</v>
      </c>
      <c r="M792" s="26">
        <f t="shared" si="157"/>
        <v>0</v>
      </c>
      <c r="N792" s="26">
        <f t="shared" si="157"/>
        <v>11008312878</v>
      </c>
      <c r="O792" s="26">
        <f t="shared" si="157"/>
        <v>0</v>
      </c>
      <c r="P792" s="26">
        <f t="shared" si="157"/>
        <v>909464653</v>
      </c>
      <c r="Q792" s="26">
        <f t="shared" si="157"/>
        <v>0</v>
      </c>
      <c r="R792" s="26">
        <f t="shared" si="157"/>
        <v>0</v>
      </c>
      <c r="S792" s="26">
        <f t="shared" si="157"/>
        <v>0</v>
      </c>
      <c r="T792" s="26">
        <f t="shared" si="157"/>
        <v>0</v>
      </c>
      <c r="U792" s="26">
        <f t="shared" si="157"/>
        <v>10098848225</v>
      </c>
      <c r="V792" s="26">
        <f t="shared" si="157"/>
        <v>0</v>
      </c>
      <c r="W792" s="26">
        <f t="shared" si="157"/>
        <v>10098848225</v>
      </c>
      <c r="X792" s="27">
        <f t="shared" si="150"/>
        <v>0</v>
      </c>
      <c r="Y792" s="27">
        <f t="shared" si="144"/>
        <v>0</v>
      </c>
      <c r="Z792" s="27">
        <f t="shared" si="145"/>
        <v>8.2616170441299486E-2</v>
      </c>
      <c r="AA792" s="28">
        <f t="shared" si="146"/>
        <v>8.2616170441299486E-2</v>
      </c>
    </row>
    <row r="793" spans="1:27" ht="90" outlineLevel="2" x14ac:dyDescent="0.25">
      <c r="A793" s="15" t="s">
        <v>377</v>
      </c>
      <c r="B793" s="16" t="s">
        <v>300</v>
      </c>
      <c r="C793" s="16" t="s">
        <v>192</v>
      </c>
      <c r="D793" s="16" t="s">
        <v>462</v>
      </c>
      <c r="E793" s="16" t="s">
        <v>459</v>
      </c>
      <c r="F793" s="16" t="s">
        <v>496</v>
      </c>
      <c r="G793" s="16">
        <v>2320</v>
      </c>
      <c r="H793" s="16">
        <v>3420</v>
      </c>
      <c r="I793" s="17" t="s">
        <v>463</v>
      </c>
      <c r="J793" s="18">
        <v>28523202</v>
      </c>
      <c r="K793" s="19">
        <v>28523202</v>
      </c>
      <c r="L793" s="19">
        <v>0</v>
      </c>
      <c r="M793" s="19">
        <v>0</v>
      </c>
      <c r="N793" s="19">
        <v>28523202</v>
      </c>
      <c r="O793" s="19">
        <v>0</v>
      </c>
      <c r="P793" s="19">
        <v>0</v>
      </c>
      <c r="Q793" s="19">
        <v>0</v>
      </c>
      <c r="R793" s="19">
        <v>0</v>
      </c>
      <c r="S793" s="19">
        <v>0</v>
      </c>
      <c r="T793" s="19">
        <v>0</v>
      </c>
      <c r="U793" s="19">
        <v>28523202</v>
      </c>
      <c r="V793" s="19">
        <v>0</v>
      </c>
      <c r="W793" s="19">
        <v>28523202</v>
      </c>
      <c r="X793" s="20">
        <f t="shared" si="150"/>
        <v>0</v>
      </c>
      <c r="Y793" s="20">
        <f t="shared" si="144"/>
        <v>0</v>
      </c>
      <c r="Z793" s="20">
        <f t="shared" si="145"/>
        <v>0</v>
      </c>
      <c r="AA793" s="21">
        <f t="shared" si="146"/>
        <v>0</v>
      </c>
    </row>
    <row r="794" spans="1:27" outlineLevel="1" x14ac:dyDescent="0.25">
      <c r="A794" s="22"/>
      <c r="B794" s="23"/>
      <c r="C794" s="23"/>
      <c r="D794" s="23" t="s">
        <v>602</v>
      </c>
      <c r="E794" s="23"/>
      <c r="F794" s="23"/>
      <c r="G794" s="23"/>
      <c r="H794" s="23"/>
      <c r="I794" s="24"/>
      <c r="J794" s="25">
        <f t="shared" ref="J794:W794" si="158">SUBTOTAL(9,J793:J793)</f>
        <v>28523202</v>
      </c>
      <c r="K794" s="26">
        <f t="shared" si="158"/>
        <v>28523202</v>
      </c>
      <c r="L794" s="26">
        <f t="shared" si="158"/>
        <v>0</v>
      </c>
      <c r="M794" s="26">
        <f t="shared" si="158"/>
        <v>0</v>
      </c>
      <c r="N794" s="26">
        <f t="shared" si="158"/>
        <v>28523202</v>
      </c>
      <c r="O794" s="26">
        <f t="shared" si="158"/>
        <v>0</v>
      </c>
      <c r="P794" s="26">
        <f t="shared" si="158"/>
        <v>0</v>
      </c>
      <c r="Q794" s="26">
        <f t="shared" si="158"/>
        <v>0</v>
      </c>
      <c r="R794" s="26">
        <f t="shared" si="158"/>
        <v>0</v>
      </c>
      <c r="S794" s="26">
        <f t="shared" si="158"/>
        <v>0</v>
      </c>
      <c r="T794" s="26">
        <f t="shared" si="158"/>
        <v>0</v>
      </c>
      <c r="U794" s="26">
        <f t="shared" si="158"/>
        <v>28523202</v>
      </c>
      <c r="V794" s="26">
        <f t="shared" si="158"/>
        <v>0</v>
      </c>
      <c r="W794" s="26">
        <f t="shared" si="158"/>
        <v>28523202</v>
      </c>
      <c r="X794" s="27">
        <f t="shared" si="150"/>
        <v>0</v>
      </c>
      <c r="Y794" s="27">
        <f t="shared" ref="Y794:Y795" si="159">R794/N794</f>
        <v>0</v>
      </c>
      <c r="Z794" s="27">
        <f t="shared" ref="Z794:Z795" si="160">(O794+P794+Q794)/N794</f>
        <v>0</v>
      </c>
      <c r="AA794" s="28">
        <f t="shared" ref="AA794:AA795" si="161">Y794+Z794</f>
        <v>0</v>
      </c>
    </row>
    <row r="795" spans="1:27" ht="15.75" thickBot="1" x14ac:dyDescent="0.3">
      <c r="A795" s="29"/>
      <c r="B795" s="30"/>
      <c r="C795" s="30"/>
      <c r="D795" s="30" t="s">
        <v>495</v>
      </c>
      <c r="E795" s="30"/>
      <c r="F795" s="30"/>
      <c r="G795" s="30"/>
      <c r="H795" s="30"/>
      <c r="I795" s="31"/>
      <c r="J795" s="32">
        <f t="shared" ref="J795:W795" si="162">SUBTOTAL(9,J10:J793)</f>
        <v>2528217413232</v>
      </c>
      <c r="K795" s="33">
        <f t="shared" si="162"/>
        <v>2613603449647.1797</v>
      </c>
      <c r="L795" s="33">
        <f t="shared" si="162"/>
        <v>0</v>
      </c>
      <c r="M795" s="33">
        <f t="shared" si="162"/>
        <v>0</v>
      </c>
      <c r="N795" s="33">
        <f t="shared" si="162"/>
        <v>2613603449647.1797</v>
      </c>
      <c r="O795" s="33">
        <f t="shared" si="162"/>
        <v>1112851525.9200001</v>
      </c>
      <c r="P795" s="33">
        <f t="shared" si="162"/>
        <v>239518597471.08987</v>
      </c>
      <c r="Q795" s="33">
        <f t="shared" si="162"/>
        <v>128015918.83000001</v>
      </c>
      <c r="R795" s="33">
        <f t="shared" si="162"/>
        <v>483219730040.81006</v>
      </c>
      <c r="S795" s="33">
        <f t="shared" si="162"/>
        <v>454361205402.29004</v>
      </c>
      <c r="T795" s="33">
        <f t="shared" si="162"/>
        <v>1213646318683.0103</v>
      </c>
      <c r="U795" s="33">
        <f t="shared" si="162"/>
        <v>1889624254690.5303</v>
      </c>
      <c r="V795" s="33">
        <f t="shared" si="162"/>
        <v>4224413232</v>
      </c>
      <c r="W795" s="33">
        <f t="shared" si="162"/>
        <v>1885399841458.5303</v>
      </c>
      <c r="X795" s="34">
        <f t="shared" si="150"/>
        <v>0.18488639893172842</v>
      </c>
      <c r="Y795" s="34">
        <f t="shared" si="159"/>
        <v>0.18488639893172842</v>
      </c>
      <c r="Z795" s="34">
        <f t="shared" si="160"/>
        <v>9.2117824893574007E-2</v>
      </c>
      <c r="AA795" s="35">
        <f t="shared" si="161"/>
        <v>0.27700422382530243</v>
      </c>
    </row>
    <row r="796" spans="1:27"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40"/>
      <c r="Y796" s="40"/>
      <c r="Z796" s="40"/>
      <c r="AA796" s="40"/>
    </row>
    <row r="797" spans="1:27"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40"/>
      <c r="Y797" s="40"/>
      <c r="Z797" s="40"/>
      <c r="AA797" s="40"/>
    </row>
    <row r="798" spans="1:27"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40"/>
      <c r="Y798" s="40"/>
      <c r="Z798" s="40"/>
      <c r="AA798" s="40"/>
    </row>
    <row r="799" spans="1:27"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40"/>
      <c r="Y799" s="40"/>
      <c r="Z799" s="40"/>
      <c r="AA799" s="40"/>
    </row>
    <row r="800" spans="1:27"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40"/>
      <c r="Y800" s="40"/>
      <c r="Z800" s="40"/>
      <c r="AA800" s="40"/>
    </row>
    <row r="801" spans="1:27"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40"/>
      <c r="Y801" s="40"/>
      <c r="Z801" s="40"/>
      <c r="AA801" s="40"/>
    </row>
    <row r="802" spans="1:27"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40"/>
      <c r="Y802" s="40"/>
      <c r="Z802" s="40"/>
      <c r="AA802" s="40"/>
    </row>
    <row r="803" spans="1:27"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40"/>
      <c r="Y803" s="40"/>
      <c r="Z803" s="40"/>
      <c r="AA803" s="40"/>
    </row>
    <row r="804" spans="1:27"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40"/>
      <c r="Y804" s="40"/>
      <c r="Z804" s="40"/>
      <c r="AA804" s="40"/>
    </row>
    <row r="805" spans="1:27"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40"/>
      <c r="Y805" s="40"/>
      <c r="Z805" s="40"/>
      <c r="AA805" s="40"/>
    </row>
    <row r="806" spans="1:27"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40"/>
      <c r="Y806" s="40"/>
      <c r="Z806" s="40"/>
      <c r="AA806" s="40"/>
    </row>
    <row r="807" spans="1:27"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40"/>
      <c r="Y807" s="40"/>
      <c r="Z807" s="40"/>
      <c r="AA807" s="40"/>
    </row>
    <row r="808" spans="1:27"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40"/>
      <c r="Y808" s="40"/>
      <c r="Z808" s="40"/>
      <c r="AA808" s="40"/>
    </row>
    <row r="809" spans="1:27"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40"/>
      <c r="Y809" s="40"/>
      <c r="Z809" s="40"/>
      <c r="AA809" s="40"/>
    </row>
    <row r="810" spans="1:27"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40"/>
      <c r="Y810" s="40"/>
      <c r="Z810" s="40"/>
      <c r="AA810" s="40"/>
    </row>
    <row r="811" spans="1:27"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40"/>
      <c r="Y811" s="40"/>
      <c r="Z811" s="40"/>
      <c r="AA811" s="40"/>
    </row>
    <row r="812" spans="1:27"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40"/>
      <c r="Y812" s="40"/>
      <c r="Z812" s="40"/>
      <c r="AA812" s="40"/>
    </row>
    <row r="813" spans="1:27"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40"/>
      <c r="Y813" s="40"/>
      <c r="Z813" s="40"/>
      <c r="AA813" s="40"/>
    </row>
    <row r="814" spans="1:27"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40"/>
      <c r="Y814" s="40"/>
      <c r="Z814" s="40"/>
      <c r="AA814" s="40"/>
    </row>
    <row r="815" spans="1:27"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40"/>
      <c r="Y815" s="40"/>
      <c r="Z815" s="40"/>
      <c r="AA815" s="40"/>
    </row>
    <row r="816" spans="1:27"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40"/>
      <c r="Y816" s="40"/>
      <c r="Z816" s="40"/>
      <c r="AA816" s="40"/>
    </row>
    <row r="817" spans="1:27"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40"/>
      <c r="Y817" s="40"/>
      <c r="Z817" s="40"/>
      <c r="AA817" s="40"/>
    </row>
    <row r="818" spans="1:27"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40"/>
      <c r="Y818" s="40"/>
      <c r="Z818" s="40"/>
      <c r="AA818" s="40"/>
    </row>
    <row r="819" spans="1:27"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40"/>
      <c r="Y819" s="40"/>
      <c r="Z819" s="40"/>
      <c r="AA819" s="40"/>
    </row>
    <row r="820" spans="1:27"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40"/>
      <c r="Y820" s="40"/>
      <c r="Z820" s="40"/>
      <c r="AA820" s="40"/>
    </row>
    <row r="821" spans="1:27"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40"/>
      <c r="Y821" s="40"/>
      <c r="Z821" s="40"/>
      <c r="AA821" s="40"/>
    </row>
    <row r="822" spans="1:27"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40"/>
      <c r="Y822" s="40"/>
      <c r="Z822" s="40"/>
      <c r="AA822" s="40"/>
    </row>
    <row r="823" spans="1:27"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40"/>
      <c r="Y823" s="40"/>
      <c r="Z823" s="40"/>
      <c r="AA823" s="40"/>
    </row>
    <row r="824" spans="1:27"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40"/>
      <c r="Y824" s="40"/>
      <c r="Z824" s="40"/>
      <c r="AA824" s="40"/>
    </row>
    <row r="825" spans="1:27"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40"/>
      <c r="Y825" s="40"/>
      <c r="Z825" s="40"/>
      <c r="AA825" s="40"/>
    </row>
    <row r="826" spans="1:27"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40"/>
      <c r="Y826" s="40"/>
      <c r="Z826" s="40"/>
      <c r="AA826" s="40"/>
    </row>
    <row r="827" spans="1:27"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40"/>
      <c r="Y827" s="40"/>
      <c r="Z827" s="40"/>
      <c r="AA827" s="40"/>
    </row>
    <row r="828" spans="1:27"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40"/>
      <c r="Y828" s="40"/>
      <c r="Z828" s="40"/>
      <c r="AA828" s="40"/>
    </row>
    <row r="829" spans="1:27"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40"/>
      <c r="Y829" s="40"/>
      <c r="Z829" s="40"/>
      <c r="AA829" s="40"/>
    </row>
    <row r="830" spans="1:27"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40"/>
      <c r="Y830" s="40"/>
      <c r="Z830" s="40"/>
      <c r="AA830" s="40"/>
    </row>
    <row r="831" spans="1:27"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40"/>
      <c r="Y831" s="40"/>
      <c r="Z831" s="40"/>
      <c r="AA831" s="40"/>
    </row>
    <row r="832" spans="1:27"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40"/>
      <c r="Y832" s="40"/>
      <c r="Z832" s="40"/>
      <c r="AA832" s="40"/>
    </row>
    <row r="833" spans="1:27"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40"/>
      <c r="Y833" s="40"/>
      <c r="Z833" s="40"/>
      <c r="AA833" s="40"/>
    </row>
    <row r="834" spans="1:27"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40"/>
      <c r="Y834" s="40"/>
      <c r="Z834" s="40"/>
      <c r="AA834" s="40"/>
    </row>
    <row r="835" spans="1:27"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40"/>
      <c r="Y835" s="40"/>
      <c r="Z835" s="40"/>
      <c r="AA835" s="40"/>
    </row>
    <row r="836" spans="1:27"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40"/>
      <c r="Y836" s="40"/>
      <c r="Z836" s="40"/>
      <c r="AA836" s="40"/>
    </row>
    <row r="837" spans="1:27"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40"/>
      <c r="Y837" s="40"/>
      <c r="Z837" s="40"/>
      <c r="AA837" s="40"/>
    </row>
    <row r="838" spans="1:27"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40"/>
      <c r="Y838" s="40"/>
      <c r="Z838" s="40"/>
      <c r="AA838" s="40"/>
    </row>
    <row r="839" spans="1:27"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40"/>
      <c r="Y839" s="40"/>
      <c r="Z839" s="40"/>
      <c r="AA839" s="40"/>
    </row>
    <row r="840" spans="1:27"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40"/>
      <c r="Y840" s="40"/>
      <c r="Z840" s="40"/>
      <c r="AA840" s="40"/>
    </row>
    <row r="841" spans="1:27"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40"/>
      <c r="Y841" s="40"/>
      <c r="Z841" s="40"/>
      <c r="AA841" s="40"/>
    </row>
    <row r="842" spans="1:27"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40"/>
      <c r="Y842" s="40"/>
      <c r="Z842" s="40"/>
      <c r="AA842" s="40"/>
    </row>
    <row r="843" spans="1:27"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40"/>
      <c r="Y843" s="40"/>
      <c r="Z843" s="40"/>
      <c r="AA843" s="40"/>
    </row>
    <row r="844" spans="1:27"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40"/>
      <c r="Y844" s="40"/>
      <c r="Z844" s="40"/>
      <c r="AA844" s="40"/>
    </row>
    <row r="845" spans="1:27"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40"/>
      <c r="Y845" s="40"/>
      <c r="Z845" s="40"/>
      <c r="AA845" s="40"/>
    </row>
    <row r="846" spans="1:27"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40"/>
      <c r="Y846" s="40"/>
      <c r="Z846" s="40"/>
      <c r="AA846" s="40"/>
    </row>
    <row r="847" spans="1:27"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40"/>
      <c r="Y847" s="40"/>
      <c r="Z847" s="40"/>
      <c r="AA847" s="40"/>
    </row>
    <row r="848" spans="1:27"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40"/>
      <c r="Y848" s="40"/>
      <c r="Z848" s="40"/>
      <c r="AA848" s="40"/>
    </row>
    <row r="849" spans="1:27"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40"/>
      <c r="Y849" s="40"/>
      <c r="Z849" s="40"/>
      <c r="AA849" s="40"/>
    </row>
    <row r="850" spans="1:27"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40"/>
      <c r="Y850" s="40"/>
      <c r="Z850" s="40"/>
      <c r="AA850" s="40"/>
    </row>
    <row r="851" spans="1:27"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40"/>
      <c r="Y851" s="40"/>
      <c r="Z851" s="40"/>
      <c r="AA851" s="40"/>
    </row>
    <row r="852" spans="1:27"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40"/>
      <c r="Y852" s="40"/>
      <c r="Z852" s="40"/>
      <c r="AA852" s="40"/>
    </row>
    <row r="853" spans="1:27"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40"/>
      <c r="Y853" s="40"/>
      <c r="Z853" s="40"/>
      <c r="AA853" s="40"/>
    </row>
    <row r="854" spans="1:27"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40"/>
      <c r="Y854" s="40"/>
      <c r="Z854" s="40"/>
      <c r="AA854" s="40"/>
    </row>
    <row r="855" spans="1:27"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40"/>
      <c r="Y855" s="40"/>
      <c r="Z855" s="40"/>
      <c r="AA855" s="40"/>
    </row>
    <row r="856" spans="1:27"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40"/>
      <c r="Y856" s="40"/>
      <c r="Z856" s="40"/>
      <c r="AA856" s="40"/>
    </row>
    <row r="857" spans="1:27"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40"/>
      <c r="Y857" s="40"/>
      <c r="Z857" s="40"/>
      <c r="AA857" s="40"/>
    </row>
    <row r="858" spans="1:27"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40"/>
      <c r="Y858" s="40"/>
      <c r="Z858" s="40"/>
      <c r="AA858" s="40"/>
    </row>
    <row r="859" spans="1:27"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40"/>
      <c r="Y859" s="40"/>
      <c r="Z859" s="40"/>
      <c r="AA859" s="40"/>
    </row>
    <row r="860" spans="1:27"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40"/>
      <c r="Y860" s="40"/>
      <c r="Z860" s="40"/>
      <c r="AA860" s="40"/>
    </row>
    <row r="861" spans="1:27"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40"/>
      <c r="Y861" s="40"/>
      <c r="Z861" s="40"/>
      <c r="AA861" s="40"/>
    </row>
    <row r="862" spans="1:27"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40"/>
      <c r="Y862" s="40"/>
      <c r="Z862" s="40"/>
      <c r="AA862" s="40"/>
    </row>
    <row r="863" spans="1:27"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40"/>
      <c r="Y863" s="40"/>
      <c r="Z863" s="40"/>
      <c r="AA863" s="40"/>
    </row>
    <row r="864" spans="1:27"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40"/>
      <c r="Y864" s="40"/>
      <c r="Z864" s="40"/>
      <c r="AA864" s="40"/>
    </row>
    <row r="865" spans="1:27"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40"/>
      <c r="Y865" s="40"/>
      <c r="Z865" s="40"/>
      <c r="AA865" s="40"/>
    </row>
    <row r="866" spans="1:27"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40"/>
      <c r="Y866" s="40"/>
      <c r="Z866" s="40"/>
      <c r="AA866" s="40"/>
    </row>
    <row r="867" spans="1:27"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40"/>
      <c r="Y867" s="40"/>
      <c r="Z867" s="40"/>
      <c r="AA867" s="40"/>
    </row>
    <row r="868" spans="1:27"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40"/>
      <c r="Y868" s="40"/>
      <c r="Z868" s="40"/>
      <c r="AA868" s="40"/>
    </row>
    <row r="869" spans="1:27"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40"/>
      <c r="Y869" s="40"/>
      <c r="Z869" s="40"/>
      <c r="AA869" s="40"/>
    </row>
    <row r="870" spans="1:27"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40"/>
      <c r="Y870" s="40"/>
      <c r="Z870" s="40"/>
      <c r="AA870" s="40"/>
    </row>
    <row r="871" spans="1:27"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40"/>
      <c r="Y871" s="40"/>
      <c r="Z871" s="40"/>
      <c r="AA871" s="40"/>
    </row>
    <row r="872" spans="1:27"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40"/>
      <c r="Y872" s="40"/>
      <c r="Z872" s="40"/>
      <c r="AA872" s="40"/>
    </row>
    <row r="873" spans="1:27"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40"/>
      <c r="Y873" s="40"/>
      <c r="Z873" s="40"/>
      <c r="AA873" s="40"/>
    </row>
    <row r="874" spans="1:27"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40"/>
      <c r="Y874" s="40"/>
      <c r="Z874" s="40"/>
      <c r="AA874" s="40"/>
    </row>
    <row r="875" spans="1:27"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40"/>
      <c r="Y875" s="40"/>
      <c r="Z875" s="40"/>
      <c r="AA875" s="40"/>
    </row>
    <row r="876" spans="1:27"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40"/>
      <c r="Y876" s="40"/>
      <c r="Z876" s="40"/>
      <c r="AA876" s="40"/>
    </row>
    <row r="877" spans="1:27"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40"/>
      <c r="Y877" s="40"/>
      <c r="Z877" s="40"/>
      <c r="AA877" s="40"/>
    </row>
    <row r="878" spans="1:27"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40"/>
      <c r="Y878" s="40"/>
      <c r="Z878" s="40"/>
      <c r="AA878" s="40"/>
    </row>
    <row r="879" spans="1:27"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40"/>
      <c r="Y879" s="40"/>
      <c r="Z879" s="40"/>
      <c r="AA879" s="40"/>
    </row>
    <row r="880" spans="1:27"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40"/>
      <c r="Y880" s="40"/>
      <c r="Z880" s="40"/>
      <c r="AA880" s="40"/>
    </row>
    <row r="881" spans="1:27"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40"/>
      <c r="Y881" s="40"/>
      <c r="Z881" s="40"/>
      <c r="AA881" s="40"/>
    </row>
    <row r="882" spans="1:27"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40"/>
      <c r="Y882" s="40"/>
      <c r="Z882" s="40"/>
      <c r="AA882" s="40"/>
    </row>
    <row r="883" spans="1:27"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40"/>
      <c r="Y883" s="40"/>
      <c r="Z883" s="40"/>
      <c r="AA883" s="40"/>
    </row>
    <row r="884" spans="1:27"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40"/>
      <c r="Y884" s="40"/>
      <c r="Z884" s="40"/>
      <c r="AA884" s="40"/>
    </row>
    <row r="885" spans="1:27"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40"/>
      <c r="Y885" s="40"/>
      <c r="Z885" s="40"/>
      <c r="AA885" s="40"/>
    </row>
    <row r="886" spans="1:27"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40"/>
      <c r="Y886" s="40"/>
      <c r="Z886" s="40"/>
      <c r="AA886" s="40"/>
    </row>
    <row r="887" spans="1:27"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40"/>
      <c r="Y887" s="40"/>
      <c r="Z887" s="40"/>
      <c r="AA887" s="40"/>
    </row>
    <row r="888" spans="1:27"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40"/>
      <c r="Y888" s="40"/>
      <c r="Z888" s="40"/>
      <c r="AA888" s="40"/>
    </row>
    <row r="889" spans="1:27"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40"/>
      <c r="Y889" s="40"/>
      <c r="Z889" s="40"/>
      <c r="AA889" s="40"/>
    </row>
    <row r="890" spans="1:27"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40"/>
      <c r="Y890" s="40"/>
      <c r="Z890" s="40"/>
      <c r="AA890" s="40"/>
    </row>
    <row r="891" spans="1:27"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40"/>
      <c r="Y891" s="40"/>
      <c r="Z891" s="40"/>
      <c r="AA891" s="40"/>
    </row>
    <row r="892" spans="1:27"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40"/>
      <c r="Y892" s="40"/>
      <c r="Z892" s="40"/>
      <c r="AA892" s="40"/>
    </row>
    <row r="893" spans="1:27"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40"/>
      <c r="Y893" s="40"/>
      <c r="Z893" s="40"/>
      <c r="AA893" s="40"/>
    </row>
    <row r="894" spans="1:27"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40"/>
      <c r="Y894" s="40"/>
      <c r="Z894" s="40"/>
      <c r="AA894" s="40"/>
    </row>
    <row r="895" spans="1:27"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40"/>
      <c r="Y895" s="40"/>
      <c r="Z895" s="40"/>
      <c r="AA895" s="40"/>
    </row>
    <row r="896" spans="1:27"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40"/>
      <c r="Y896" s="40"/>
      <c r="Z896" s="40"/>
      <c r="AA896" s="40"/>
    </row>
    <row r="897" spans="1:27"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40"/>
      <c r="Y897" s="40"/>
      <c r="Z897" s="40"/>
      <c r="AA897" s="40"/>
    </row>
    <row r="898" spans="1:27"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40"/>
      <c r="Y898" s="40"/>
      <c r="Z898" s="40"/>
      <c r="AA898" s="40"/>
    </row>
    <row r="899" spans="1:27"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40"/>
      <c r="Y899" s="40"/>
      <c r="Z899" s="40"/>
      <c r="AA899" s="40"/>
    </row>
    <row r="900" spans="1:27"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40"/>
      <c r="Y900" s="40"/>
      <c r="Z900" s="40"/>
      <c r="AA900" s="40"/>
    </row>
    <row r="901" spans="1:27"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40"/>
      <c r="Y901" s="40"/>
      <c r="Z901" s="40"/>
      <c r="AA901" s="40"/>
    </row>
    <row r="902" spans="1:27"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40"/>
      <c r="Y902" s="40"/>
      <c r="Z902" s="40"/>
      <c r="AA902" s="40"/>
    </row>
    <row r="903" spans="1:27"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40"/>
      <c r="Y903" s="40"/>
      <c r="Z903" s="40"/>
      <c r="AA903" s="40"/>
    </row>
    <row r="904" spans="1:27"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40"/>
      <c r="Y904" s="40"/>
      <c r="Z904" s="40"/>
      <c r="AA904" s="40"/>
    </row>
    <row r="905" spans="1:27"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40"/>
      <c r="Y905" s="40"/>
      <c r="Z905" s="40"/>
      <c r="AA905" s="40"/>
    </row>
    <row r="906" spans="1:27"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40"/>
      <c r="Y906" s="40"/>
      <c r="Z906" s="40"/>
      <c r="AA906" s="40"/>
    </row>
    <row r="907" spans="1:27"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40"/>
      <c r="Y907" s="40"/>
      <c r="Z907" s="40"/>
      <c r="AA907" s="40"/>
    </row>
    <row r="908" spans="1:27"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40"/>
      <c r="Y908" s="40"/>
      <c r="Z908" s="40"/>
      <c r="AA908" s="40"/>
    </row>
    <row r="909" spans="1:27"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40"/>
      <c r="Y909" s="40"/>
      <c r="Z909" s="40"/>
      <c r="AA909" s="40"/>
    </row>
    <row r="910" spans="1:27"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40"/>
      <c r="Y910" s="40"/>
      <c r="Z910" s="40"/>
      <c r="AA910" s="40"/>
    </row>
    <row r="911" spans="1:27"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40"/>
      <c r="Y911" s="40"/>
      <c r="Z911" s="40"/>
      <c r="AA911" s="40"/>
    </row>
    <row r="912" spans="1:27"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40"/>
      <c r="Y912" s="40"/>
      <c r="Z912" s="40"/>
      <c r="AA912" s="40"/>
    </row>
    <row r="913" spans="1:27"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40"/>
      <c r="Y913" s="40"/>
      <c r="Z913" s="40"/>
      <c r="AA913" s="40"/>
    </row>
    <row r="914" spans="1:27"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40"/>
      <c r="Y914" s="40"/>
      <c r="Z914" s="40"/>
      <c r="AA914" s="40"/>
    </row>
    <row r="915" spans="1:27"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40"/>
      <c r="Y915" s="40"/>
      <c r="Z915" s="40"/>
      <c r="AA915" s="40"/>
    </row>
    <row r="916" spans="1:27"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40"/>
      <c r="Y916" s="40"/>
      <c r="Z916" s="40"/>
      <c r="AA916" s="40"/>
    </row>
    <row r="917" spans="1:27"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40"/>
      <c r="Y917" s="40"/>
      <c r="Z917" s="40"/>
      <c r="AA917" s="40"/>
    </row>
    <row r="918" spans="1:27"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40"/>
      <c r="Y918" s="40"/>
      <c r="Z918" s="40"/>
      <c r="AA918" s="40"/>
    </row>
    <row r="919" spans="1:27"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40"/>
      <c r="Y919" s="40"/>
      <c r="Z919" s="40"/>
      <c r="AA919" s="40"/>
    </row>
    <row r="920" spans="1:27"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40"/>
      <c r="Y920" s="40"/>
      <c r="Z920" s="40"/>
      <c r="AA920" s="40"/>
    </row>
    <row r="921" spans="1:27"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40"/>
      <c r="Y921" s="40"/>
      <c r="Z921" s="40"/>
      <c r="AA921" s="40"/>
    </row>
    <row r="922" spans="1:27"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40"/>
      <c r="Y922" s="40"/>
      <c r="Z922" s="40"/>
      <c r="AA922" s="40"/>
    </row>
    <row r="923" spans="1:27"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40"/>
      <c r="Y923" s="40"/>
      <c r="Z923" s="40"/>
      <c r="AA923" s="40"/>
    </row>
    <row r="924" spans="1:27"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40"/>
      <c r="Y924" s="40"/>
      <c r="Z924" s="40"/>
      <c r="AA924" s="40"/>
    </row>
    <row r="925" spans="1:27"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40"/>
      <c r="Y925" s="40"/>
      <c r="Z925" s="40"/>
      <c r="AA925" s="40"/>
    </row>
    <row r="926" spans="1:27"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40"/>
      <c r="Y926" s="40"/>
      <c r="Z926" s="40"/>
      <c r="AA926" s="40"/>
    </row>
    <row r="927" spans="1:27"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40"/>
      <c r="Y927" s="40"/>
      <c r="Z927" s="40"/>
      <c r="AA927" s="40"/>
    </row>
    <row r="928" spans="1:27"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40"/>
      <c r="Y928" s="40"/>
      <c r="Z928" s="40"/>
      <c r="AA928" s="40"/>
    </row>
    <row r="929" spans="1:27"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40"/>
      <c r="Y929" s="40"/>
      <c r="Z929" s="40"/>
      <c r="AA929" s="40"/>
    </row>
    <row r="930" spans="1:27"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40"/>
      <c r="Y930" s="40"/>
      <c r="Z930" s="40"/>
      <c r="AA930" s="40"/>
    </row>
    <row r="931" spans="1:27"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40"/>
      <c r="Y931" s="40"/>
      <c r="Z931" s="40"/>
      <c r="AA931" s="40"/>
    </row>
    <row r="932" spans="1:27"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40"/>
      <c r="Y932" s="40"/>
      <c r="Z932" s="40"/>
      <c r="AA932" s="40"/>
    </row>
    <row r="933" spans="1:27"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40"/>
      <c r="Y933" s="40"/>
      <c r="Z933" s="40"/>
      <c r="AA933" s="40"/>
    </row>
    <row r="934" spans="1:27"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40"/>
      <c r="Y934" s="40"/>
      <c r="Z934" s="40"/>
      <c r="AA934" s="40"/>
    </row>
    <row r="935" spans="1:27"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40"/>
      <c r="Y935" s="40"/>
      <c r="Z935" s="40"/>
      <c r="AA935" s="40"/>
    </row>
    <row r="936" spans="1:27"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40"/>
      <c r="Y936" s="40"/>
      <c r="Z936" s="40"/>
      <c r="AA936" s="40"/>
    </row>
    <row r="937" spans="1:27"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40"/>
      <c r="Y937" s="40"/>
      <c r="Z937" s="40"/>
      <c r="AA937" s="40"/>
    </row>
    <row r="938" spans="1:27"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40"/>
      <c r="Y938" s="40"/>
      <c r="Z938" s="40"/>
      <c r="AA938" s="40"/>
    </row>
    <row r="939" spans="1:27"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40"/>
      <c r="Y939" s="40"/>
      <c r="Z939" s="40"/>
      <c r="AA939" s="40"/>
    </row>
    <row r="940" spans="1:27"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40"/>
      <c r="Y940" s="40"/>
      <c r="Z940" s="40"/>
      <c r="AA940" s="40"/>
    </row>
    <row r="941" spans="1:27"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40"/>
      <c r="Y941" s="40"/>
      <c r="Z941" s="40"/>
      <c r="AA941" s="40"/>
    </row>
    <row r="942" spans="1:27"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40"/>
      <c r="Y942" s="40"/>
      <c r="Z942" s="40"/>
      <c r="AA942" s="40"/>
    </row>
    <row r="943" spans="1:27"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40"/>
      <c r="Y943" s="40"/>
      <c r="Z943" s="40"/>
      <c r="AA943" s="40"/>
    </row>
    <row r="944" spans="1:27"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40"/>
      <c r="Y944" s="40"/>
      <c r="Z944" s="40"/>
      <c r="AA944" s="40"/>
    </row>
    <row r="945" spans="1:27"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40"/>
      <c r="Y945" s="40"/>
      <c r="Z945" s="40"/>
      <c r="AA945" s="40"/>
    </row>
    <row r="946" spans="1:27"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40"/>
      <c r="Y946" s="40"/>
      <c r="Z946" s="40"/>
      <c r="AA946" s="40"/>
    </row>
    <row r="947" spans="1:27"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40"/>
      <c r="Y947" s="40"/>
      <c r="Z947" s="40"/>
      <c r="AA947" s="40"/>
    </row>
    <row r="948" spans="1:27"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40"/>
      <c r="Y948" s="40"/>
      <c r="Z948" s="40"/>
      <c r="AA948" s="40"/>
    </row>
    <row r="949" spans="1:27"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40"/>
      <c r="Y949" s="40"/>
      <c r="Z949" s="40"/>
      <c r="AA949" s="40"/>
    </row>
    <row r="950" spans="1:27"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40"/>
      <c r="Y950" s="40"/>
      <c r="Z950" s="40"/>
      <c r="AA950" s="40"/>
    </row>
    <row r="951" spans="1:27"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40"/>
      <c r="Y951" s="40"/>
      <c r="Z951" s="40"/>
      <c r="AA951" s="40"/>
    </row>
    <row r="952" spans="1:27"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40"/>
      <c r="Y952" s="40"/>
      <c r="Z952" s="40"/>
      <c r="AA952" s="40"/>
    </row>
    <row r="953" spans="1:27"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40"/>
      <c r="Y953" s="40"/>
      <c r="Z953" s="40"/>
      <c r="AA953" s="40"/>
    </row>
    <row r="954" spans="1:27"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40"/>
      <c r="Y954" s="40"/>
      <c r="Z954" s="40"/>
      <c r="AA954" s="40"/>
    </row>
    <row r="955" spans="1:27"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40"/>
      <c r="Y955" s="40"/>
      <c r="Z955" s="40"/>
      <c r="AA955" s="40"/>
    </row>
    <row r="956" spans="1:27"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40"/>
      <c r="Y956" s="40"/>
      <c r="Z956" s="40"/>
      <c r="AA956" s="40"/>
    </row>
    <row r="957" spans="1:27"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40"/>
      <c r="Y957" s="40"/>
      <c r="Z957" s="40"/>
      <c r="AA957" s="40"/>
    </row>
    <row r="958" spans="1:27"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40"/>
      <c r="Y958" s="40"/>
      <c r="Z958" s="40"/>
      <c r="AA958" s="40"/>
    </row>
    <row r="959" spans="1:27"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40"/>
      <c r="Y959" s="40"/>
      <c r="Z959" s="40"/>
      <c r="AA959" s="40"/>
    </row>
    <row r="960" spans="1:27"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40"/>
      <c r="Y960" s="40"/>
      <c r="Z960" s="40"/>
      <c r="AA960" s="40"/>
    </row>
    <row r="961" spans="1:27"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40"/>
      <c r="Y961" s="40"/>
      <c r="Z961" s="40"/>
      <c r="AA961" s="40"/>
    </row>
    <row r="962" spans="1:27"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40"/>
      <c r="Y962" s="40"/>
      <c r="Z962" s="40"/>
      <c r="AA962" s="40"/>
    </row>
    <row r="963" spans="1:27"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40"/>
      <c r="Y963" s="40"/>
      <c r="Z963" s="40"/>
      <c r="AA963" s="40"/>
    </row>
    <row r="964" spans="1:27"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40"/>
      <c r="Y964" s="40"/>
      <c r="Z964" s="40"/>
      <c r="AA964" s="40"/>
    </row>
    <row r="965" spans="1:27"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40"/>
      <c r="Y965" s="40"/>
      <c r="Z965" s="40"/>
      <c r="AA965" s="40"/>
    </row>
    <row r="966" spans="1:27"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40"/>
      <c r="Y966" s="40"/>
      <c r="Z966" s="40"/>
      <c r="AA966" s="40"/>
    </row>
    <row r="967" spans="1:27"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40"/>
      <c r="Y967" s="40"/>
      <c r="Z967" s="40"/>
      <c r="AA967" s="40"/>
    </row>
    <row r="968" spans="1:27"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40"/>
      <c r="Y968" s="40"/>
      <c r="Z968" s="40"/>
      <c r="AA968" s="40"/>
    </row>
    <row r="969" spans="1:27"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40"/>
      <c r="Y969" s="40"/>
      <c r="Z969" s="40"/>
      <c r="AA969" s="40"/>
    </row>
    <row r="970" spans="1:27"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40"/>
      <c r="Y970" s="40"/>
      <c r="Z970" s="40"/>
      <c r="AA970" s="40"/>
    </row>
    <row r="971" spans="1:27"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40"/>
      <c r="Y971" s="40"/>
      <c r="Z971" s="40"/>
      <c r="AA971" s="40"/>
    </row>
    <row r="972" spans="1:27"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40"/>
      <c r="Y972" s="40"/>
      <c r="Z972" s="40"/>
      <c r="AA972" s="40"/>
    </row>
    <row r="973" spans="1:27"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40"/>
      <c r="Y973" s="40"/>
      <c r="Z973" s="40"/>
      <c r="AA973" s="40"/>
    </row>
    <row r="974" spans="1:27"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40"/>
      <c r="Y974" s="40"/>
      <c r="Z974" s="40"/>
      <c r="AA974" s="40"/>
    </row>
    <row r="975" spans="1:27"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40"/>
      <c r="Y975" s="40"/>
      <c r="Z975" s="40"/>
      <c r="AA975" s="40"/>
    </row>
    <row r="976" spans="1:27"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40"/>
      <c r="Y976" s="40"/>
      <c r="Z976" s="40"/>
      <c r="AA976" s="40"/>
    </row>
    <row r="977" spans="1:27"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40"/>
      <c r="Y977" s="40"/>
      <c r="Z977" s="40"/>
      <c r="AA977" s="40"/>
    </row>
    <row r="978" spans="1:27"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40"/>
      <c r="Y978" s="40"/>
      <c r="Z978" s="40"/>
      <c r="AA978" s="40"/>
    </row>
    <row r="979" spans="1:27"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40"/>
      <c r="Y979" s="40"/>
      <c r="Z979" s="40"/>
      <c r="AA979" s="40"/>
    </row>
    <row r="980" spans="1:27"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40"/>
      <c r="Y980" s="40"/>
      <c r="Z980" s="40"/>
      <c r="AA980" s="40"/>
    </row>
    <row r="981" spans="1:27"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40"/>
      <c r="Y981" s="40"/>
      <c r="Z981" s="40"/>
      <c r="AA981" s="40"/>
    </row>
    <row r="982" spans="1:27"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40"/>
      <c r="Y982" s="40"/>
      <c r="Z982" s="40"/>
      <c r="AA982" s="40"/>
    </row>
    <row r="983" spans="1:27"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40"/>
      <c r="Y983" s="40"/>
      <c r="Z983" s="40"/>
      <c r="AA983" s="40"/>
    </row>
    <row r="984" spans="1:27"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40"/>
      <c r="Y984" s="40"/>
      <c r="Z984" s="40"/>
      <c r="AA984" s="40"/>
    </row>
    <row r="985" spans="1:27"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40"/>
      <c r="Y985" s="40"/>
      <c r="Z985" s="40"/>
      <c r="AA985" s="40"/>
    </row>
    <row r="986" spans="1:27"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40"/>
      <c r="Y986" s="40"/>
      <c r="Z986" s="40"/>
      <c r="AA986" s="40"/>
    </row>
    <row r="987" spans="1:27"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40"/>
      <c r="Y987" s="40"/>
      <c r="Z987" s="40"/>
      <c r="AA987" s="40"/>
    </row>
    <row r="988" spans="1:27"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40"/>
      <c r="Y988" s="40"/>
      <c r="Z988" s="40"/>
      <c r="AA988" s="40"/>
    </row>
    <row r="989" spans="1:27"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40"/>
      <c r="Y989" s="40"/>
      <c r="Z989" s="40"/>
      <c r="AA989" s="40"/>
    </row>
    <row r="990" spans="1:27"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40"/>
      <c r="Y990" s="40"/>
      <c r="Z990" s="40"/>
      <c r="AA990" s="40"/>
    </row>
    <row r="991" spans="1:27"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40"/>
      <c r="Y991" s="40"/>
      <c r="Z991" s="40"/>
      <c r="AA991" s="40"/>
    </row>
    <row r="992" spans="1:27"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40"/>
      <c r="Y992" s="40"/>
      <c r="Z992" s="40"/>
      <c r="AA992" s="40"/>
    </row>
    <row r="993" spans="1:27"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40"/>
      <c r="Y993" s="40"/>
      <c r="Z993" s="40"/>
      <c r="AA993" s="40"/>
    </row>
    <row r="994" spans="1:27"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40"/>
      <c r="Y994" s="40"/>
      <c r="Z994" s="40"/>
      <c r="AA994" s="40"/>
    </row>
    <row r="995" spans="1:27"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40"/>
      <c r="Y995" s="40"/>
      <c r="Z995" s="40"/>
      <c r="AA995" s="40"/>
    </row>
    <row r="996" spans="1:27"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40"/>
      <c r="Y996" s="40"/>
      <c r="Z996" s="40"/>
      <c r="AA996" s="40"/>
    </row>
    <row r="997" spans="1:27"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40"/>
      <c r="Y997" s="40"/>
      <c r="Z997" s="40"/>
      <c r="AA997" s="40"/>
    </row>
    <row r="998" spans="1:27"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40"/>
      <c r="Y998" s="40"/>
      <c r="Z998" s="40"/>
      <c r="AA998" s="40"/>
    </row>
    <row r="999" spans="1:27"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40"/>
      <c r="Y999" s="40"/>
      <c r="Z999" s="40"/>
      <c r="AA999" s="40"/>
    </row>
    <row r="1000" spans="1:27"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40"/>
      <c r="Y1000" s="40"/>
      <c r="Z1000" s="40"/>
      <c r="AA1000" s="40"/>
    </row>
    <row r="1001" spans="1:27"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40"/>
      <c r="Y1001" s="40"/>
      <c r="Z1001" s="40"/>
      <c r="AA1001" s="40"/>
    </row>
    <row r="1002" spans="1:27"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40"/>
      <c r="Y1002" s="40"/>
      <c r="Z1002" s="40"/>
      <c r="AA1002" s="40"/>
    </row>
    <row r="1003" spans="1:27"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40"/>
      <c r="Y1003" s="40"/>
      <c r="Z1003" s="40"/>
      <c r="AA1003" s="40"/>
    </row>
    <row r="1004" spans="1:27"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40"/>
      <c r="Y1004" s="40"/>
      <c r="Z1004" s="40"/>
      <c r="AA1004" s="40"/>
    </row>
    <row r="1005" spans="1:27"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40"/>
      <c r="Y1005" s="40"/>
      <c r="Z1005" s="40"/>
      <c r="AA1005" s="40"/>
    </row>
    <row r="1006" spans="1:27"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40"/>
      <c r="Y1006" s="40"/>
      <c r="Z1006" s="40"/>
      <c r="AA1006" s="40"/>
    </row>
    <row r="1007" spans="1:27"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40"/>
      <c r="Y1007" s="40"/>
      <c r="Z1007" s="40"/>
      <c r="AA1007" s="40"/>
    </row>
    <row r="1008" spans="1:27"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40"/>
      <c r="Y1008" s="40"/>
      <c r="Z1008" s="40"/>
      <c r="AA1008" s="40"/>
    </row>
    <row r="1009" spans="1:27"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40"/>
      <c r="Y1009" s="40"/>
      <c r="Z1009" s="40"/>
      <c r="AA1009" s="40"/>
    </row>
    <row r="1010" spans="1:27"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40"/>
      <c r="Y1010" s="40"/>
      <c r="Z1010" s="40"/>
      <c r="AA1010" s="40"/>
    </row>
    <row r="1011" spans="1:27"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40"/>
      <c r="Y1011" s="40"/>
      <c r="Z1011" s="40"/>
      <c r="AA1011" s="40"/>
    </row>
    <row r="1012" spans="1:27"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40"/>
      <c r="Y1012" s="40"/>
      <c r="Z1012" s="40"/>
      <c r="AA1012" s="40"/>
    </row>
    <row r="1013" spans="1:27"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40"/>
      <c r="Y1013" s="40"/>
      <c r="Z1013" s="40"/>
      <c r="AA1013" s="40"/>
    </row>
    <row r="1014" spans="1:27"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40"/>
      <c r="Y1014" s="40"/>
      <c r="Z1014" s="40"/>
      <c r="AA1014" s="40"/>
    </row>
    <row r="1015" spans="1:27"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40"/>
      <c r="Y1015" s="40"/>
      <c r="Z1015" s="40"/>
      <c r="AA1015" s="40"/>
    </row>
    <row r="1016" spans="1:27"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40"/>
      <c r="Y1016" s="40"/>
      <c r="Z1016" s="40"/>
      <c r="AA1016" s="40"/>
    </row>
    <row r="1017" spans="1:27"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40"/>
      <c r="Y1017" s="40"/>
      <c r="Z1017" s="40"/>
      <c r="AA1017" s="40"/>
    </row>
    <row r="1018" spans="1:27"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40"/>
      <c r="Y1018" s="40"/>
      <c r="Z1018" s="40"/>
      <c r="AA1018" s="40"/>
    </row>
    <row r="1019" spans="1:27"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40"/>
      <c r="Y1019" s="40"/>
      <c r="Z1019" s="40"/>
      <c r="AA1019" s="40"/>
    </row>
    <row r="1020" spans="1:27"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40"/>
      <c r="Y1020" s="40"/>
      <c r="Z1020" s="40"/>
      <c r="AA1020" s="40"/>
    </row>
    <row r="1021" spans="1:27"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40"/>
      <c r="Y1021" s="40"/>
      <c r="Z1021" s="40"/>
      <c r="AA1021" s="40"/>
    </row>
    <row r="1022" spans="1:27"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40"/>
      <c r="Y1022" s="40"/>
      <c r="Z1022" s="40"/>
      <c r="AA1022" s="40"/>
    </row>
    <row r="1023" spans="1:27"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40"/>
      <c r="Y1023" s="40"/>
      <c r="Z1023" s="40"/>
      <c r="AA1023" s="40"/>
    </row>
    <row r="1024" spans="1:27"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40"/>
      <c r="Y1024" s="40"/>
      <c r="Z1024" s="40"/>
      <c r="AA1024" s="40"/>
    </row>
    <row r="1025" spans="1:27"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40"/>
      <c r="Y1025" s="40"/>
      <c r="Z1025" s="40"/>
      <c r="AA1025" s="40"/>
    </row>
    <row r="1026" spans="1:27"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40"/>
      <c r="Y1026" s="40"/>
      <c r="Z1026" s="40"/>
      <c r="AA1026" s="40"/>
    </row>
    <row r="1027" spans="1:27"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40"/>
      <c r="Y1027" s="40"/>
      <c r="Z1027" s="40"/>
      <c r="AA1027" s="40"/>
    </row>
    <row r="1028" spans="1:27"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40"/>
      <c r="Y1028" s="40"/>
      <c r="Z1028" s="40"/>
      <c r="AA1028" s="40"/>
    </row>
    <row r="1029" spans="1:27"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40"/>
      <c r="Y1029" s="40"/>
      <c r="Z1029" s="40"/>
      <c r="AA1029" s="40"/>
    </row>
    <row r="1030" spans="1:27"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40"/>
      <c r="Y1030" s="40"/>
      <c r="Z1030" s="40"/>
      <c r="AA1030" s="40"/>
    </row>
    <row r="1031" spans="1:27"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40"/>
      <c r="Y1031" s="40"/>
      <c r="Z1031" s="40"/>
      <c r="AA1031" s="40"/>
    </row>
    <row r="1032" spans="1:27"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40"/>
      <c r="Y1032" s="40"/>
      <c r="Z1032" s="40"/>
      <c r="AA1032" s="40"/>
    </row>
    <row r="1033" spans="1:27"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40"/>
      <c r="Y1033" s="40"/>
      <c r="Z1033" s="40"/>
      <c r="AA1033" s="40"/>
    </row>
    <row r="1034" spans="1:27"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40"/>
      <c r="Y1034" s="40"/>
      <c r="Z1034" s="40"/>
      <c r="AA1034" s="40"/>
    </row>
    <row r="1035" spans="1:27"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40"/>
      <c r="Y1035" s="40"/>
      <c r="Z1035" s="40"/>
      <c r="AA1035" s="40"/>
    </row>
    <row r="1036" spans="1:27"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40"/>
      <c r="Y1036" s="40"/>
      <c r="Z1036" s="40"/>
      <c r="AA1036" s="40"/>
    </row>
    <row r="1037" spans="1:27"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40"/>
      <c r="Y1037" s="40"/>
      <c r="Z1037" s="40"/>
      <c r="AA1037" s="40"/>
    </row>
    <row r="1038" spans="1:27"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40"/>
      <c r="Y1038" s="40"/>
      <c r="Z1038" s="40"/>
      <c r="AA1038" s="40"/>
    </row>
    <row r="1039" spans="1:27"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40"/>
      <c r="Y1039" s="40"/>
      <c r="Z1039" s="40"/>
      <c r="AA1039" s="40"/>
    </row>
    <row r="1040" spans="1:27"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40"/>
      <c r="Y1040" s="40"/>
      <c r="Z1040" s="40"/>
      <c r="AA1040" s="40"/>
    </row>
    <row r="1041" spans="1:27"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40"/>
      <c r="Y1041" s="40"/>
      <c r="Z1041" s="40"/>
      <c r="AA1041" s="40"/>
    </row>
    <row r="1042" spans="1:27"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40"/>
      <c r="Y1042" s="40"/>
      <c r="Z1042" s="40"/>
      <c r="AA1042" s="40"/>
    </row>
    <row r="1043" spans="1:27"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40"/>
      <c r="Y1043" s="40"/>
      <c r="Z1043" s="40"/>
      <c r="AA1043" s="40"/>
    </row>
    <row r="1044" spans="1:27"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40"/>
      <c r="Y1044" s="40"/>
      <c r="Z1044" s="40"/>
      <c r="AA1044" s="40"/>
    </row>
    <row r="1045" spans="1:27"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40"/>
      <c r="Y1045" s="40"/>
      <c r="Z1045" s="40"/>
      <c r="AA1045" s="40"/>
    </row>
    <row r="1046" spans="1:27"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40"/>
      <c r="Y1046" s="40"/>
      <c r="Z1046" s="40"/>
      <c r="AA1046" s="40"/>
    </row>
    <row r="1047" spans="1:27"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40"/>
      <c r="Y1047" s="40"/>
      <c r="Z1047" s="40"/>
      <c r="AA1047" s="40"/>
    </row>
    <row r="1048" spans="1:27"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40"/>
      <c r="Y1048" s="40"/>
      <c r="Z1048" s="40"/>
      <c r="AA1048" s="40"/>
    </row>
    <row r="1049" spans="1:27"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40"/>
      <c r="Y1049" s="40"/>
      <c r="Z1049" s="40"/>
      <c r="AA1049" s="40"/>
    </row>
    <row r="1050" spans="1:27"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40"/>
      <c r="Y1050" s="40"/>
      <c r="Z1050" s="40"/>
      <c r="AA1050" s="40"/>
    </row>
    <row r="1051" spans="1:27"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40"/>
      <c r="Y1051" s="40"/>
      <c r="Z1051" s="40"/>
      <c r="AA1051" s="40"/>
    </row>
    <row r="1052" spans="1:27"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40"/>
      <c r="Y1052" s="40"/>
      <c r="Z1052" s="40"/>
      <c r="AA1052" s="40"/>
    </row>
    <row r="1053" spans="1:27"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40"/>
      <c r="Y1053" s="40"/>
      <c r="Z1053" s="40"/>
      <c r="AA1053" s="40"/>
    </row>
    <row r="1054" spans="1:27"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40"/>
      <c r="Y1054" s="40"/>
      <c r="Z1054" s="40"/>
      <c r="AA1054" s="40"/>
    </row>
    <row r="1055" spans="1:27"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40"/>
      <c r="Y1055" s="40"/>
      <c r="Z1055" s="40"/>
      <c r="AA1055" s="40"/>
    </row>
    <row r="1056" spans="1:27"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40"/>
      <c r="Y1056" s="40"/>
      <c r="Z1056" s="40"/>
      <c r="AA1056" s="40"/>
    </row>
    <row r="1057" spans="1:27"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40"/>
      <c r="Y1057" s="40"/>
      <c r="Z1057" s="40"/>
      <c r="AA1057" s="40"/>
    </row>
    <row r="1058" spans="1:27"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40"/>
      <c r="Y1058" s="40"/>
      <c r="Z1058" s="40"/>
      <c r="AA1058" s="40"/>
    </row>
    <row r="1059" spans="1:27"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40"/>
      <c r="Y1059" s="40"/>
      <c r="Z1059" s="40"/>
      <c r="AA1059" s="40"/>
    </row>
    <row r="1060" spans="1:27"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40"/>
      <c r="Y1060" s="40"/>
      <c r="Z1060" s="40"/>
      <c r="AA1060" s="40"/>
    </row>
    <row r="1061" spans="1:27"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40"/>
      <c r="Y1061" s="40"/>
      <c r="Z1061" s="40"/>
      <c r="AA1061" s="40"/>
    </row>
    <row r="1062" spans="1:27"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40"/>
      <c r="Y1062" s="40"/>
      <c r="Z1062" s="40"/>
      <c r="AA1062" s="40"/>
    </row>
    <row r="1063" spans="1:27"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40"/>
      <c r="Y1063" s="40"/>
      <c r="Z1063" s="40"/>
      <c r="AA1063" s="40"/>
    </row>
    <row r="1064" spans="1:27"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40"/>
      <c r="Y1064" s="40"/>
      <c r="Z1064" s="40"/>
      <c r="AA1064" s="40"/>
    </row>
    <row r="1065" spans="1:27"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40"/>
      <c r="Y1065" s="40"/>
      <c r="Z1065" s="40"/>
      <c r="AA1065" s="40"/>
    </row>
    <row r="1066" spans="1:27"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40"/>
      <c r="Y1066" s="40"/>
      <c r="Z1066" s="40"/>
      <c r="AA1066" s="40"/>
    </row>
    <row r="1067" spans="1:27"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40"/>
      <c r="Y1067" s="40"/>
      <c r="Z1067" s="40"/>
      <c r="AA1067" s="40"/>
    </row>
    <row r="1068" spans="1:27"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40"/>
      <c r="Y1068" s="40"/>
      <c r="Z1068" s="40"/>
      <c r="AA1068" s="40"/>
    </row>
    <row r="1069" spans="1:27"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40"/>
      <c r="Y1069" s="40"/>
      <c r="Z1069" s="40"/>
      <c r="AA1069" s="40"/>
    </row>
    <row r="1070" spans="1:27"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40"/>
      <c r="Y1070" s="40"/>
      <c r="Z1070" s="40"/>
      <c r="AA1070" s="40"/>
    </row>
    <row r="1071" spans="1:27"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40"/>
      <c r="Y1071" s="40"/>
      <c r="Z1071" s="40"/>
      <c r="AA1071" s="40"/>
    </row>
    <row r="1072" spans="1:27"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40"/>
      <c r="Y1072" s="40"/>
      <c r="Z1072" s="40"/>
      <c r="AA1072" s="40"/>
    </row>
    <row r="1073" spans="1:27"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40"/>
      <c r="Y1073" s="40"/>
      <c r="Z1073" s="40"/>
      <c r="AA1073" s="40"/>
    </row>
    <row r="1074" spans="1:27"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40"/>
      <c r="Y1074" s="40"/>
      <c r="Z1074" s="40"/>
      <c r="AA1074" s="40"/>
    </row>
    <row r="1075" spans="1:27"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40"/>
      <c r="Y1075" s="40"/>
      <c r="Z1075" s="40"/>
      <c r="AA1075" s="40"/>
    </row>
    <row r="1076" spans="1:27"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40"/>
      <c r="Y1076" s="40"/>
      <c r="Z1076" s="40"/>
      <c r="AA1076" s="40"/>
    </row>
    <row r="1077" spans="1:27"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40"/>
      <c r="Y1077" s="40"/>
      <c r="Z1077" s="40"/>
      <c r="AA1077" s="40"/>
    </row>
    <row r="1078" spans="1:27"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40"/>
      <c r="Y1078" s="40"/>
      <c r="Z1078" s="40"/>
      <c r="AA1078" s="40"/>
    </row>
    <row r="1079" spans="1:27"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40"/>
      <c r="Y1079" s="40"/>
      <c r="Z1079" s="40"/>
      <c r="AA1079" s="40"/>
    </row>
    <row r="1080" spans="1:27"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40"/>
      <c r="Y1080" s="40"/>
      <c r="Z1080" s="40"/>
      <c r="AA1080" s="40"/>
    </row>
    <row r="1081" spans="1:27"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40"/>
      <c r="Y1081" s="40"/>
      <c r="Z1081" s="40"/>
      <c r="AA1081" s="40"/>
    </row>
    <row r="1082" spans="1:27"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40"/>
      <c r="Y1082" s="40"/>
      <c r="Z1082" s="40"/>
      <c r="AA1082" s="40"/>
    </row>
    <row r="1083" spans="1:27"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40"/>
      <c r="Y1083" s="40"/>
      <c r="Z1083" s="40"/>
      <c r="AA1083" s="40"/>
    </row>
    <row r="1084" spans="1:27"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40"/>
      <c r="Y1084" s="40"/>
      <c r="Z1084" s="40"/>
      <c r="AA1084" s="40"/>
    </row>
    <row r="1085" spans="1:27"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40"/>
      <c r="Y1085" s="40"/>
      <c r="Z1085" s="40"/>
      <c r="AA1085" s="40"/>
    </row>
    <row r="1086" spans="1:27"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40"/>
      <c r="Y1086" s="40"/>
      <c r="Z1086" s="40"/>
      <c r="AA1086" s="40"/>
    </row>
    <row r="1087" spans="1:27"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40"/>
      <c r="Y1087" s="40"/>
      <c r="Z1087" s="40"/>
      <c r="AA1087" s="40"/>
    </row>
    <row r="1088" spans="1:27"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40"/>
      <c r="Y1088" s="40"/>
      <c r="Z1088" s="40"/>
      <c r="AA1088" s="40"/>
    </row>
    <row r="1089" spans="1:27"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40"/>
      <c r="Y1089" s="40"/>
      <c r="Z1089" s="40"/>
      <c r="AA1089" s="40"/>
    </row>
    <row r="1090" spans="1:27"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40"/>
      <c r="Y1090" s="40"/>
      <c r="Z1090" s="40"/>
      <c r="AA1090" s="40"/>
    </row>
    <row r="1091" spans="1:27"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40"/>
      <c r="Y1091" s="40"/>
      <c r="Z1091" s="40"/>
      <c r="AA1091" s="40"/>
    </row>
    <row r="1092" spans="1:27"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40"/>
      <c r="Y1092" s="40"/>
      <c r="Z1092" s="40"/>
      <c r="AA1092" s="40"/>
    </row>
    <row r="1093" spans="1:27"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40"/>
      <c r="Y1093" s="40"/>
      <c r="Z1093" s="40"/>
      <c r="AA1093" s="40"/>
    </row>
    <row r="1094" spans="1:27"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40"/>
      <c r="Y1094" s="40"/>
      <c r="Z1094" s="40"/>
      <c r="AA1094" s="40"/>
    </row>
    <row r="1095" spans="1:27"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40"/>
      <c r="Y1095" s="40"/>
      <c r="Z1095" s="40"/>
      <c r="AA1095" s="40"/>
    </row>
    <row r="1096" spans="1:27"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40"/>
      <c r="Y1096" s="40"/>
      <c r="Z1096" s="40"/>
      <c r="AA1096" s="40"/>
    </row>
    <row r="1097" spans="1:27"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40"/>
      <c r="Y1097" s="40"/>
      <c r="Z1097" s="40"/>
      <c r="AA1097" s="40"/>
    </row>
    <row r="1098" spans="1:27"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40"/>
      <c r="Y1098" s="40"/>
      <c r="Z1098" s="40"/>
      <c r="AA1098" s="40"/>
    </row>
    <row r="1099" spans="1:27"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40"/>
      <c r="Y1099" s="40"/>
      <c r="Z1099" s="40"/>
      <c r="AA1099" s="40"/>
    </row>
    <row r="1100" spans="1:27"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40"/>
      <c r="Y1100" s="40"/>
      <c r="Z1100" s="40"/>
      <c r="AA1100" s="40"/>
    </row>
    <row r="1101" spans="1:27"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40"/>
      <c r="Y1101" s="40"/>
      <c r="Z1101" s="40"/>
      <c r="AA1101" s="40"/>
    </row>
    <row r="1102" spans="1:27"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40"/>
      <c r="Y1102" s="40"/>
      <c r="Z1102" s="40"/>
      <c r="AA1102" s="40"/>
    </row>
    <row r="1103" spans="1:27"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40"/>
      <c r="Y1103" s="40"/>
      <c r="Z1103" s="40"/>
      <c r="AA1103" s="40"/>
    </row>
    <row r="1104" spans="1:27"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40"/>
      <c r="Y1104" s="40"/>
      <c r="Z1104" s="40"/>
      <c r="AA1104" s="40"/>
    </row>
    <row r="1105" spans="1:27"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40"/>
      <c r="Y1105" s="40"/>
      <c r="Z1105" s="40"/>
      <c r="AA1105" s="40"/>
    </row>
    <row r="1106" spans="1:27"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40"/>
      <c r="Y1106" s="40"/>
      <c r="Z1106" s="40"/>
      <c r="AA1106" s="40"/>
    </row>
    <row r="1107" spans="1:27"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40"/>
      <c r="Y1107" s="40"/>
      <c r="Z1107" s="40"/>
      <c r="AA1107" s="40"/>
    </row>
    <row r="1108" spans="1:27"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40"/>
      <c r="Y1108" s="40"/>
      <c r="Z1108" s="40"/>
      <c r="AA1108" s="40"/>
    </row>
    <row r="1109" spans="1:27"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40"/>
      <c r="Y1109" s="40"/>
      <c r="Z1109" s="40"/>
      <c r="AA1109" s="40"/>
    </row>
    <row r="1110" spans="1:27"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40"/>
      <c r="Y1110" s="40"/>
      <c r="Z1110" s="40"/>
      <c r="AA1110" s="40"/>
    </row>
    <row r="1111" spans="1:27"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40"/>
      <c r="Y1111" s="40"/>
      <c r="Z1111" s="40"/>
      <c r="AA1111" s="40"/>
    </row>
    <row r="1112" spans="1:27"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40"/>
      <c r="Y1112" s="40"/>
      <c r="Z1112" s="40"/>
      <c r="AA1112" s="40"/>
    </row>
    <row r="1113" spans="1:27"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40"/>
      <c r="Y1113" s="40"/>
      <c r="Z1113" s="40"/>
      <c r="AA1113" s="40"/>
    </row>
    <row r="1114" spans="1:27"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40"/>
      <c r="Y1114" s="40"/>
      <c r="Z1114" s="40"/>
      <c r="AA1114" s="40"/>
    </row>
    <row r="1115" spans="1:27"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40"/>
      <c r="Y1115" s="40"/>
      <c r="Z1115" s="40"/>
      <c r="AA1115" s="40"/>
    </row>
    <row r="1116" spans="1:27"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40"/>
      <c r="Y1116" s="40"/>
      <c r="Z1116" s="40"/>
      <c r="AA1116" s="40"/>
    </row>
    <row r="1117" spans="1:27"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40"/>
      <c r="Y1117" s="40"/>
      <c r="Z1117" s="40"/>
      <c r="AA1117" s="40"/>
    </row>
    <row r="1118" spans="1:27"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40"/>
      <c r="Y1118" s="40"/>
      <c r="Z1118" s="40"/>
      <c r="AA1118" s="40"/>
    </row>
    <row r="1119" spans="1:27"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40"/>
      <c r="Y1119" s="40"/>
      <c r="Z1119" s="40"/>
      <c r="AA1119" s="40"/>
    </row>
    <row r="1120" spans="1:27"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40"/>
      <c r="Y1120" s="40"/>
      <c r="Z1120" s="40"/>
      <c r="AA1120" s="40"/>
    </row>
    <row r="1121" spans="1:27"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40"/>
      <c r="Y1121" s="40"/>
      <c r="Z1121" s="40"/>
      <c r="AA1121" s="40"/>
    </row>
    <row r="1122" spans="1:27"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40"/>
      <c r="Y1122" s="40"/>
      <c r="Z1122" s="40"/>
      <c r="AA1122" s="40"/>
    </row>
    <row r="1123" spans="1:27"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40"/>
      <c r="Y1123" s="40"/>
      <c r="Z1123" s="40"/>
      <c r="AA1123" s="40"/>
    </row>
    <row r="1124" spans="1:27"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40"/>
      <c r="Y1124" s="40"/>
      <c r="Z1124" s="40"/>
      <c r="AA1124" s="40"/>
    </row>
    <row r="1125" spans="1:27"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40"/>
      <c r="Y1125" s="40"/>
      <c r="Z1125" s="40"/>
      <c r="AA1125" s="40"/>
    </row>
    <row r="1126" spans="1:27"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40"/>
      <c r="Y1126" s="40"/>
      <c r="Z1126" s="40"/>
      <c r="AA1126" s="40"/>
    </row>
    <row r="1127" spans="1:27"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40"/>
      <c r="Y1127" s="40"/>
      <c r="Z1127" s="40"/>
      <c r="AA1127" s="40"/>
    </row>
    <row r="1128" spans="1:27"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40"/>
      <c r="Y1128" s="40"/>
      <c r="Z1128" s="40"/>
      <c r="AA1128" s="40"/>
    </row>
    <row r="1129" spans="1:27"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40"/>
      <c r="Y1129" s="40"/>
      <c r="Z1129" s="40"/>
      <c r="AA1129" s="40"/>
    </row>
    <row r="1130" spans="1:27"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40"/>
      <c r="Y1130" s="40"/>
      <c r="Z1130" s="40"/>
      <c r="AA1130" s="40"/>
    </row>
    <row r="1131" spans="1:27"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40"/>
      <c r="Y1131" s="40"/>
      <c r="Z1131" s="40"/>
      <c r="AA1131" s="40"/>
    </row>
    <row r="1132" spans="1:27"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40"/>
      <c r="Y1132" s="40"/>
      <c r="Z1132" s="40"/>
      <c r="AA1132" s="40"/>
    </row>
    <row r="1133" spans="1:27"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40"/>
      <c r="Y1133" s="40"/>
      <c r="Z1133" s="40"/>
      <c r="AA1133" s="40"/>
    </row>
    <row r="1134" spans="1:27"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40"/>
      <c r="Y1134" s="40"/>
      <c r="Z1134" s="40"/>
      <c r="AA1134" s="40"/>
    </row>
    <row r="1135" spans="1:27"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40"/>
      <c r="Y1135" s="40"/>
      <c r="Z1135" s="40"/>
      <c r="AA1135" s="40"/>
    </row>
    <row r="1136" spans="1:27"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40"/>
      <c r="Y1136" s="40"/>
      <c r="Z1136" s="40"/>
      <c r="AA1136" s="40"/>
    </row>
    <row r="1137" spans="1:27"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40"/>
      <c r="Y1137" s="40"/>
      <c r="Z1137" s="40"/>
      <c r="AA1137" s="40"/>
    </row>
    <row r="1138" spans="1:27"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40"/>
      <c r="Y1138" s="40"/>
      <c r="Z1138" s="40"/>
      <c r="AA1138" s="40"/>
    </row>
    <row r="1139" spans="1:27"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40"/>
      <c r="Y1139" s="40"/>
      <c r="Z1139" s="40"/>
      <c r="AA1139" s="40"/>
    </row>
    <row r="1140" spans="1:27"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40"/>
      <c r="Y1140" s="40"/>
      <c r="Z1140" s="40"/>
      <c r="AA1140" s="40"/>
    </row>
    <row r="1141" spans="1:27"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40"/>
      <c r="Y1141" s="40"/>
      <c r="Z1141" s="40"/>
      <c r="AA1141" s="40"/>
    </row>
    <row r="1142" spans="1:27"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40"/>
      <c r="Y1142" s="40"/>
      <c r="Z1142" s="40"/>
      <c r="AA1142" s="40"/>
    </row>
    <row r="1143" spans="1:27"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40"/>
      <c r="Y1143" s="40"/>
      <c r="Z1143" s="40"/>
      <c r="AA1143" s="40"/>
    </row>
    <row r="1144" spans="1:27"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40"/>
      <c r="Y1144" s="40"/>
      <c r="Z1144" s="40"/>
      <c r="AA1144" s="40"/>
    </row>
    <row r="1145" spans="1:27"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40"/>
      <c r="Y1145" s="40"/>
      <c r="Z1145" s="40"/>
      <c r="AA1145" s="40"/>
    </row>
    <row r="1146" spans="1:27"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40"/>
      <c r="Y1146" s="40"/>
      <c r="Z1146" s="40"/>
      <c r="AA1146" s="40"/>
    </row>
    <row r="1147" spans="1:27"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40"/>
      <c r="Y1147" s="40"/>
      <c r="Z1147" s="40"/>
      <c r="AA1147" s="40"/>
    </row>
    <row r="1148" spans="1:27"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40"/>
      <c r="Y1148" s="40"/>
      <c r="Z1148" s="40"/>
      <c r="AA1148" s="40"/>
    </row>
    <row r="1149" spans="1:27"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40"/>
      <c r="Y1149" s="40"/>
      <c r="Z1149" s="40"/>
      <c r="AA1149" s="40"/>
    </row>
    <row r="1150" spans="1:27"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40"/>
      <c r="Y1150" s="40"/>
      <c r="Z1150" s="40"/>
      <c r="AA1150" s="40"/>
    </row>
    <row r="1151" spans="1:27"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40"/>
      <c r="Y1151" s="40"/>
      <c r="Z1151" s="40"/>
      <c r="AA1151" s="40"/>
    </row>
    <row r="1152" spans="1:27"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40"/>
      <c r="Y1152" s="40"/>
      <c r="Z1152" s="40"/>
      <c r="AA1152" s="40"/>
    </row>
    <row r="1153" spans="1:27"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40"/>
      <c r="Y1153" s="40"/>
      <c r="Z1153" s="40"/>
      <c r="AA1153" s="40"/>
    </row>
    <row r="1154" spans="1:27"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40"/>
      <c r="Y1154" s="40"/>
      <c r="Z1154" s="40"/>
      <c r="AA1154" s="40"/>
    </row>
    <row r="1155" spans="1:27"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40"/>
      <c r="Y1155" s="40"/>
      <c r="Z1155" s="40"/>
      <c r="AA1155" s="40"/>
    </row>
    <row r="1156" spans="1:27"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40"/>
      <c r="Y1156" s="40"/>
      <c r="Z1156" s="40"/>
      <c r="AA1156" s="40"/>
    </row>
    <row r="1157" spans="1:27"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40"/>
      <c r="Y1157" s="40"/>
      <c r="Z1157" s="40"/>
      <c r="AA1157" s="40"/>
    </row>
    <row r="1158" spans="1:27"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40"/>
      <c r="Y1158" s="40"/>
      <c r="Z1158" s="40"/>
      <c r="AA1158" s="40"/>
    </row>
    <row r="1159" spans="1:27"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40"/>
      <c r="Y1159" s="40"/>
      <c r="Z1159" s="40"/>
      <c r="AA1159" s="40"/>
    </row>
    <row r="1160" spans="1:27"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40"/>
      <c r="Y1160" s="40"/>
      <c r="Z1160" s="40"/>
      <c r="AA1160" s="40"/>
    </row>
    <row r="1161" spans="1:27"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40"/>
      <c r="Y1161" s="40"/>
      <c r="Z1161" s="40"/>
      <c r="AA1161" s="40"/>
    </row>
    <row r="1162" spans="1:27"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40"/>
      <c r="Y1162" s="40"/>
      <c r="Z1162" s="40"/>
      <c r="AA1162" s="40"/>
    </row>
    <row r="1163" spans="1:27"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40"/>
      <c r="Y1163" s="40"/>
      <c r="Z1163" s="40"/>
      <c r="AA1163" s="40"/>
    </row>
    <row r="1164" spans="1:27"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40"/>
      <c r="Y1164" s="40"/>
      <c r="Z1164" s="40"/>
      <c r="AA1164" s="40"/>
    </row>
    <row r="1165" spans="1:27"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40"/>
      <c r="Y1165" s="40"/>
      <c r="Z1165" s="40"/>
      <c r="AA1165" s="40"/>
    </row>
    <row r="1166" spans="1:27"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40"/>
      <c r="Y1166" s="40"/>
      <c r="Z1166" s="40"/>
      <c r="AA1166" s="40"/>
    </row>
    <row r="1167" spans="1:27"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40"/>
      <c r="Y1167" s="40"/>
      <c r="Z1167" s="40"/>
      <c r="AA1167" s="40"/>
    </row>
    <row r="1168" spans="1:27"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40"/>
      <c r="Y1168" s="40"/>
      <c r="Z1168" s="40"/>
      <c r="AA1168" s="40"/>
    </row>
    <row r="1169" spans="1:27"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40"/>
      <c r="Y1169" s="40"/>
      <c r="Z1169" s="40"/>
      <c r="AA1169" s="40"/>
    </row>
    <row r="1170" spans="1:27"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40"/>
      <c r="Y1170" s="40"/>
      <c r="Z1170" s="40"/>
      <c r="AA1170" s="40"/>
    </row>
    <row r="1171" spans="1:27"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40"/>
      <c r="Y1171" s="40"/>
      <c r="Z1171" s="40"/>
      <c r="AA1171" s="40"/>
    </row>
    <row r="1172" spans="1:27"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40"/>
      <c r="Y1172" s="40"/>
      <c r="Z1172" s="40"/>
      <c r="AA1172" s="40"/>
    </row>
    <row r="1173" spans="1:27"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40"/>
      <c r="Y1173" s="40"/>
      <c r="Z1173" s="40"/>
      <c r="AA1173" s="40"/>
    </row>
    <row r="1174" spans="1:27"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40"/>
      <c r="Y1174" s="40"/>
      <c r="Z1174" s="40"/>
      <c r="AA1174" s="40"/>
    </row>
    <row r="1175" spans="1:27"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40"/>
      <c r="Y1175" s="40"/>
      <c r="Z1175" s="40"/>
      <c r="AA1175" s="40"/>
    </row>
    <row r="1176" spans="1:27"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40"/>
      <c r="Y1176" s="40"/>
      <c r="Z1176" s="40"/>
      <c r="AA1176" s="40"/>
    </row>
    <row r="1177" spans="1:27"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40"/>
      <c r="Y1177" s="40"/>
      <c r="Z1177" s="40"/>
      <c r="AA1177" s="40"/>
    </row>
    <row r="1178" spans="1:27"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40"/>
      <c r="Y1178" s="40"/>
      <c r="Z1178" s="40"/>
      <c r="AA1178" s="40"/>
    </row>
    <row r="1179" spans="1:27"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40"/>
      <c r="Y1179" s="40"/>
      <c r="Z1179" s="40"/>
      <c r="AA1179" s="40"/>
    </row>
    <row r="1180" spans="1:27"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40"/>
      <c r="Y1180" s="40"/>
      <c r="Z1180" s="40"/>
      <c r="AA1180" s="40"/>
    </row>
    <row r="1181" spans="1:27"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40"/>
      <c r="Y1181" s="40"/>
      <c r="Z1181" s="40"/>
      <c r="AA1181" s="40"/>
    </row>
    <row r="1182" spans="1:27"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40"/>
      <c r="Y1182" s="40"/>
      <c r="Z1182" s="40"/>
      <c r="AA1182" s="40"/>
    </row>
    <row r="1183" spans="1:27"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40"/>
      <c r="Y1183" s="40"/>
      <c r="Z1183" s="40"/>
      <c r="AA1183" s="40"/>
    </row>
    <row r="1184" spans="1:27"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40"/>
      <c r="Y1184" s="40"/>
      <c r="Z1184" s="40"/>
      <c r="AA1184" s="40"/>
    </row>
    <row r="1185" spans="1:27"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40"/>
      <c r="Y1185" s="40"/>
      <c r="Z1185" s="40"/>
      <c r="AA1185" s="40"/>
    </row>
    <row r="1186" spans="1:27"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40"/>
      <c r="Y1186" s="40"/>
      <c r="Z1186" s="40"/>
      <c r="AA1186" s="40"/>
    </row>
    <row r="1187" spans="1:27"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40"/>
      <c r="Y1187" s="40"/>
      <c r="Z1187" s="40"/>
      <c r="AA1187" s="40"/>
    </row>
    <row r="1188" spans="1:27"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40"/>
      <c r="Y1188" s="40"/>
      <c r="Z1188" s="40"/>
      <c r="AA1188" s="40"/>
    </row>
    <row r="1189" spans="1:27"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40"/>
      <c r="Y1189" s="40"/>
      <c r="Z1189" s="40"/>
      <c r="AA1189" s="40"/>
    </row>
    <row r="1190" spans="1:27"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40"/>
      <c r="Y1190" s="40"/>
      <c r="Z1190" s="40"/>
      <c r="AA1190" s="40"/>
    </row>
    <row r="1191" spans="1:27"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40"/>
      <c r="Y1191" s="40"/>
      <c r="Z1191" s="40"/>
      <c r="AA1191" s="40"/>
    </row>
    <row r="1192" spans="1:27"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40"/>
      <c r="Y1192" s="40"/>
      <c r="Z1192" s="40"/>
      <c r="AA1192" s="40"/>
    </row>
    <row r="1193" spans="1:27"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40"/>
      <c r="Y1193" s="40"/>
      <c r="Z1193" s="40"/>
      <c r="AA1193" s="40"/>
    </row>
    <row r="1194" spans="1:27"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40"/>
      <c r="Y1194" s="40"/>
      <c r="Z1194" s="40"/>
      <c r="AA1194" s="40"/>
    </row>
    <row r="1195" spans="1:27"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40"/>
      <c r="Y1195" s="40"/>
      <c r="Z1195" s="40"/>
      <c r="AA1195" s="40"/>
    </row>
    <row r="1196" spans="1:27"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40"/>
      <c r="Y1196" s="40"/>
      <c r="Z1196" s="40"/>
      <c r="AA1196" s="40"/>
    </row>
    <row r="1197" spans="1:27"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40"/>
      <c r="Y1197" s="40"/>
      <c r="Z1197" s="40"/>
      <c r="AA1197" s="40"/>
    </row>
    <row r="1198" spans="1:27"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40"/>
      <c r="Y1198" s="40"/>
      <c r="Z1198" s="40"/>
      <c r="AA1198" s="40"/>
    </row>
    <row r="1199" spans="1:27"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40"/>
      <c r="Y1199" s="40"/>
      <c r="Z1199" s="40"/>
      <c r="AA1199" s="40"/>
    </row>
    <row r="1200" spans="1:27"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40"/>
      <c r="Y1200" s="40"/>
      <c r="Z1200" s="40"/>
      <c r="AA1200" s="40"/>
    </row>
    <row r="1201" spans="1:27"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40"/>
      <c r="Y1201" s="40"/>
      <c r="Z1201" s="40"/>
      <c r="AA1201" s="40"/>
    </row>
    <row r="1202" spans="1:27"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40"/>
      <c r="Y1202" s="40"/>
      <c r="Z1202" s="40"/>
      <c r="AA1202" s="40"/>
    </row>
    <row r="1203" spans="1:27"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40"/>
      <c r="Y1203" s="40"/>
      <c r="Z1203" s="40"/>
      <c r="AA1203" s="40"/>
    </row>
    <row r="1204" spans="1:27"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40"/>
      <c r="Y1204" s="40"/>
      <c r="Z1204" s="40"/>
      <c r="AA1204" s="40"/>
    </row>
    <row r="1205" spans="1:27"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40"/>
      <c r="Y1205" s="40"/>
      <c r="Z1205" s="40"/>
      <c r="AA1205" s="40"/>
    </row>
    <row r="1206" spans="1:27"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40"/>
      <c r="Y1206" s="40"/>
      <c r="Z1206" s="40"/>
      <c r="AA1206" s="40"/>
    </row>
    <row r="1207" spans="1:27"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40"/>
      <c r="Y1207" s="40"/>
      <c r="Z1207" s="40"/>
      <c r="AA1207" s="40"/>
    </row>
    <row r="1208" spans="1:27"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40"/>
      <c r="Y1208" s="40"/>
      <c r="Z1208" s="40"/>
      <c r="AA1208" s="40"/>
    </row>
    <row r="1209" spans="1:27"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40"/>
      <c r="Y1209" s="40"/>
      <c r="Z1209" s="40"/>
      <c r="AA1209" s="40"/>
    </row>
    <row r="1210" spans="1:27"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40"/>
      <c r="Y1210" s="40"/>
      <c r="Z1210" s="40"/>
      <c r="AA1210" s="40"/>
    </row>
    <row r="1211" spans="1:27"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40"/>
      <c r="Y1211" s="40"/>
      <c r="Z1211" s="40"/>
      <c r="AA1211" s="40"/>
    </row>
    <row r="1212" spans="1:27"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40"/>
      <c r="Y1212" s="40"/>
      <c r="Z1212" s="40"/>
      <c r="AA1212" s="40"/>
    </row>
    <row r="1213" spans="1:27"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40"/>
      <c r="Y1213" s="40"/>
      <c r="Z1213" s="40"/>
      <c r="AA1213" s="40"/>
    </row>
    <row r="1214" spans="1:27"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40"/>
      <c r="Y1214" s="40"/>
      <c r="Z1214" s="40"/>
      <c r="AA1214" s="40"/>
    </row>
    <row r="1215" spans="1:27"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40"/>
      <c r="Y1215" s="40"/>
      <c r="Z1215" s="40"/>
      <c r="AA1215" s="40"/>
    </row>
    <row r="1216" spans="1:27"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40"/>
      <c r="Y1216" s="40"/>
      <c r="Z1216" s="40"/>
      <c r="AA1216" s="40"/>
    </row>
    <row r="1217" spans="1:27"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40"/>
      <c r="Y1217" s="40"/>
      <c r="Z1217" s="40"/>
      <c r="AA1217" s="40"/>
    </row>
    <row r="1218" spans="1:27"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40"/>
      <c r="Y1218" s="40"/>
      <c r="Z1218" s="40"/>
      <c r="AA1218" s="40"/>
    </row>
    <row r="1219" spans="1:27"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40"/>
      <c r="Y1219" s="40"/>
      <c r="Z1219" s="40"/>
      <c r="AA1219" s="40"/>
    </row>
    <row r="1220" spans="1:27"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40"/>
      <c r="Y1220" s="40"/>
      <c r="Z1220" s="40"/>
      <c r="AA1220" s="40"/>
    </row>
    <row r="1221" spans="1:27"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40"/>
      <c r="Y1221" s="40"/>
      <c r="Z1221" s="40"/>
      <c r="AA1221" s="40"/>
    </row>
    <row r="1222" spans="1:27"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40"/>
      <c r="Y1222" s="40"/>
      <c r="Z1222" s="40"/>
      <c r="AA1222" s="40"/>
    </row>
    <row r="1223" spans="1:27"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40"/>
      <c r="Y1223" s="40"/>
      <c r="Z1223" s="40"/>
      <c r="AA1223" s="40"/>
    </row>
    <row r="1224" spans="1:27"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40"/>
      <c r="Y1224" s="40"/>
      <c r="Z1224" s="40"/>
      <c r="AA1224" s="40"/>
    </row>
    <row r="1225" spans="1:27"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40"/>
      <c r="Y1225" s="40"/>
      <c r="Z1225" s="40"/>
      <c r="AA1225" s="40"/>
    </row>
    <row r="1226" spans="1:27"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40"/>
      <c r="Y1226" s="40"/>
      <c r="Z1226" s="40"/>
      <c r="AA1226" s="40"/>
    </row>
    <row r="1227" spans="1:27"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40"/>
      <c r="Y1227" s="40"/>
      <c r="Z1227" s="40"/>
      <c r="AA1227" s="40"/>
    </row>
    <row r="1228" spans="1:27"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40"/>
      <c r="Y1228" s="40"/>
      <c r="Z1228" s="40"/>
      <c r="AA1228" s="40"/>
    </row>
    <row r="1229" spans="1:27"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40"/>
      <c r="Y1229" s="40"/>
      <c r="Z1229" s="40"/>
      <c r="AA1229" s="40"/>
    </row>
    <row r="1230" spans="1:27"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40"/>
      <c r="Y1230" s="40"/>
      <c r="Z1230" s="40"/>
      <c r="AA1230" s="40"/>
    </row>
    <row r="1231" spans="1:27"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40"/>
      <c r="Y1231" s="40"/>
      <c r="Z1231" s="40"/>
      <c r="AA1231" s="40"/>
    </row>
    <row r="1232" spans="1:27"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40"/>
      <c r="Y1232" s="40"/>
      <c r="Z1232" s="40"/>
      <c r="AA1232" s="40"/>
    </row>
    <row r="1233" spans="1:27"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40"/>
      <c r="Y1233" s="40"/>
      <c r="Z1233" s="40"/>
      <c r="AA1233" s="40"/>
    </row>
    <row r="1234" spans="1:27"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40"/>
      <c r="Y1234" s="40"/>
      <c r="Z1234" s="40"/>
      <c r="AA1234" s="40"/>
    </row>
    <row r="1235" spans="1:27"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40"/>
      <c r="Y1235" s="40"/>
      <c r="Z1235" s="40"/>
      <c r="AA1235" s="40"/>
    </row>
    <row r="1236" spans="1:27"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40"/>
      <c r="Y1236" s="40"/>
      <c r="Z1236" s="40"/>
      <c r="AA1236" s="40"/>
    </row>
    <row r="1237" spans="1:27"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40"/>
      <c r="Y1237" s="40"/>
      <c r="Z1237" s="40"/>
      <c r="AA1237" s="40"/>
    </row>
    <row r="1238" spans="1:27"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40"/>
      <c r="Y1238" s="40"/>
      <c r="Z1238" s="40"/>
      <c r="AA1238" s="40"/>
    </row>
    <row r="1239" spans="1:27"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40"/>
      <c r="Y1239" s="40"/>
      <c r="Z1239" s="40"/>
      <c r="AA1239" s="40"/>
    </row>
    <row r="1240" spans="1:27"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40"/>
      <c r="Y1240" s="40"/>
      <c r="Z1240" s="40"/>
      <c r="AA1240" s="40"/>
    </row>
    <row r="1241" spans="1:27"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40"/>
      <c r="Y1241" s="40"/>
      <c r="Z1241" s="40"/>
      <c r="AA1241" s="40"/>
    </row>
    <row r="1242" spans="1:27"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40"/>
      <c r="Y1242" s="40"/>
      <c r="Z1242" s="40"/>
      <c r="AA1242" s="40"/>
    </row>
    <row r="1243" spans="1:27"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40"/>
      <c r="Y1243" s="40"/>
      <c r="Z1243" s="40"/>
      <c r="AA1243" s="40"/>
    </row>
    <row r="1244" spans="1:27"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40"/>
      <c r="Y1244" s="40"/>
      <c r="Z1244" s="40"/>
      <c r="AA1244" s="40"/>
    </row>
    <row r="1245" spans="1:27"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40"/>
      <c r="Y1245" s="40"/>
      <c r="Z1245" s="40"/>
      <c r="AA1245" s="40"/>
    </row>
    <row r="1246" spans="1:27"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40"/>
      <c r="Y1246" s="40"/>
      <c r="Z1246" s="40"/>
      <c r="AA1246" s="40"/>
    </row>
    <row r="1247" spans="1:27"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40"/>
      <c r="Y1247" s="40"/>
      <c r="Z1247" s="40"/>
      <c r="AA1247" s="40"/>
    </row>
    <row r="1248" spans="1:27"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40"/>
      <c r="Y1248" s="40"/>
      <c r="Z1248" s="40"/>
      <c r="AA1248" s="40"/>
    </row>
    <row r="1249" spans="1:27"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40"/>
      <c r="Y1249" s="40"/>
      <c r="Z1249" s="40"/>
      <c r="AA1249" s="40"/>
    </row>
    <row r="1250" spans="1:27"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40"/>
      <c r="Y1250" s="40"/>
      <c r="Z1250" s="40"/>
      <c r="AA1250" s="40"/>
    </row>
    <row r="1251" spans="1:27"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40"/>
      <c r="Y1251" s="40"/>
      <c r="Z1251" s="40"/>
      <c r="AA1251" s="40"/>
    </row>
    <row r="1252" spans="1:27"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40"/>
      <c r="Y1252" s="40"/>
      <c r="Z1252" s="40"/>
      <c r="AA1252" s="40"/>
    </row>
    <row r="1253" spans="1:27"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40"/>
      <c r="Y1253" s="40"/>
      <c r="Z1253" s="40"/>
      <c r="AA1253" s="40"/>
    </row>
    <row r="1254" spans="1:27"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40"/>
      <c r="Y1254" s="40"/>
      <c r="Z1254" s="40"/>
      <c r="AA1254" s="40"/>
    </row>
    <row r="1255" spans="1:27"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40"/>
      <c r="Y1255" s="40"/>
      <c r="Z1255" s="40"/>
      <c r="AA1255" s="40"/>
    </row>
    <row r="1256" spans="1:27"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40"/>
      <c r="Y1256" s="40"/>
      <c r="Z1256" s="40"/>
      <c r="AA1256" s="40"/>
    </row>
    <row r="1257" spans="1:27"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40"/>
      <c r="Y1257" s="40"/>
      <c r="Z1257" s="40"/>
      <c r="AA1257" s="40"/>
    </row>
    <row r="1258" spans="1:27"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40"/>
      <c r="Y1258" s="40"/>
      <c r="Z1258" s="40"/>
      <c r="AA1258" s="40"/>
    </row>
    <row r="1259" spans="1:27"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40"/>
      <c r="Y1259" s="40"/>
      <c r="Z1259" s="40"/>
      <c r="AA1259" s="40"/>
    </row>
    <row r="1260" spans="1:27"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40"/>
      <c r="Y1260" s="40"/>
      <c r="Z1260" s="40"/>
      <c r="AA1260" s="40"/>
    </row>
    <row r="1261" spans="1:27"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40"/>
      <c r="Y1261" s="40"/>
      <c r="Z1261" s="40"/>
      <c r="AA1261" s="40"/>
    </row>
    <row r="1262" spans="1:27"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40"/>
      <c r="Y1262" s="40"/>
      <c r="Z1262" s="40"/>
      <c r="AA1262" s="40"/>
    </row>
    <row r="1263" spans="1:27"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40"/>
      <c r="Y1263" s="40"/>
      <c r="Z1263" s="40"/>
      <c r="AA1263" s="40"/>
    </row>
    <row r="1264" spans="1:27"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40"/>
      <c r="Y1264" s="40"/>
      <c r="Z1264" s="40"/>
      <c r="AA1264" s="40"/>
    </row>
    <row r="1265" spans="1:27"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40"/>
      <c r="Y1265" s="40"/>
      <c r="Z1265" s="40"/>
      <c r="AA1265" s="40"/>
    </row>
    <row r="1266" spans="1:27"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40"/>
      <c r="Y1266" s="40"/>
      <c r="Z1266" s="40"/>
      <c r="AA1266" s="40"/>
    </row>
    <row r="1267" spans="1:27"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40"/>
      <c r="Y1267" s="40"/>
      <c r="Z1267" s="40"/>
      <c r="AA1267" s="40"/>
    </row>
    <row r="1268" spans="1:27"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40"/>
      <c r="Y1268" s="40"/>
      <c r="Z1268" s="40"/>
      <c r="AA1268" s="40"/>
    </row>
    <row r="1269" spans="1:27"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40"/>
      <c r="Y1269" s="40"/>
      <c r="Z1269" s="40"/>
      <c r="AA1269" s="40"/>
    </row>
    <row r="1270" spans="1:27"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40"/>
      <c r="Y1270" s="40"/>
      <c r="Z1270" s="40"/>
      <c r="AA1270" s="40"/>
    </row>
    <row r="1271" spans="1:27"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40"/>
      <c r="Y1271" s="40"/>
      <c r="Z1271" s="40"/>
      <c r="AA1271" s="40"/>
    </row>
    <row r="1272" spans="1:27"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40"/>
      <c r="Y1272" s="40"/>
      <c r="Z1272" s="40"/>
      <c r="AA1272" s="40"/>
    </row>
    <row r="1273" spans="1:27"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40"/>
      <c r="Y1273" s="40"/>
      <c r="Z1273" s="40"/>
      <c r="AA1273" s="40"/>
    </row>
    <row r="1274" spans="1:27"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40"/>
      <c r="Y1274" s="40"/>
      <c r="Z1274" s="40"/>
      <c r="AA1274" s="40"/>
    </row>
    <row r="1275" spans="1:27"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40"/>
      <c r="Y1275" s="40"/>
      <c r="Z1275" s="40"/>
      <c r="AA1275" s="40"/>
    </row>
    <row r="1276" spans="1:27"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40"/>
      <c r="Y1276" s="40"/>
      <c r="Z1276" s="40"/>
      <c r="AA1276" s="40"/>
    </row>
    <row r="1277" spans="1:27"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40"/>
      <c r="Y1277" s="40"/>
      <c r="Z1277" s="40"/>
      <c r="AA1277" s="40"/>
    </row>
    <row r="1278" spans="1:27"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40"/>
      <c r="Y1278" s="40"/>
      <c r="Z1278" s="40"/>
      <c r="AA1278" s="40"/>
    </row>
    <row r="1279" spans="1:27"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40"/>
      <c r="Y1279" s="40"/>
      <c r="Z1279" s="40"/>
      <c r="AA1279" s="40"/>
    </row>
    <row r="1280" spans="1:27"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40"/>
      <c r="Y1280" s="40"/>
      <c r="Z1280" s="40"/>
      <c r="AA1280" s="40"/>
    </row>
    <row r="1281" spans="1:27"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40"/>
      <c r="Y1281" s="40"/>
      <c r="Z1281" s="40"/>
      <c r="AA1281" s="40"/>
    </row>
    <row r="1282" spans="1:27"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40"/>
      <c r="Y1282" s="40"/>
      <c r="Z1282" s="40"/>
      <c r="AA1282" s="40"/>
    </row>
    <row r="1283" spans="1:27"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40"/>
      <c r="Y1283" s="40"/>
      <c r="Z1283" s="40"/>
      <c r="AA1283" s="40"/>
    </row>
    <row r="1284" spans="1:27"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40"/>
      <c r="Y1284" s="40"/>
      <c r="Z1284" s="40"/>
      <c r="AA1284" s="40"/>
    </row>
    <row r="1285" spans="1:27"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40"/>
      <c r="Y1285" s="40"/>
      <c r="Z1285" s="40"/>
      <c r="AA1285" s="40"/>
    </row>
    <row r="1286" spans="1:27"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40"/>
      <c r="Y1286" s="40"/>
      <c r="Z1286" s="40"/>
      <c r="AA1286" s="40"/>
    </row>
    <row r="1287" spans="1:27"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40"/>
      <c r="Y1287" s="40"/>
      <c r="Z1287" s="40"/>
      <c r="AA1287" s="40"/>
    </row>
    <row r="1288" spans="1:27"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40"/>
      <c r="Y1288" s="40"/>
      <c r="Z1288" s="40"/>
      <c r="AA1288" s="40"/>
    </row>
    <row r="1289" spans="1:27"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40"/>
      <c r="Y1289" s="40"/>
      <c r="Z1289" s="40"/>
      <c r="AA1289" s="40"/>
    </row>
    <row r="1290" spans="1:27"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40"/>
      <c r="Y1290" s="40"/>
      <c r="Z1290" s="40"/>
      <c r="AA1290" s="40"/>
    </row>
    <row r="1291" spans="1:27"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40"/>
      <c r="Y1291" s="40"/>
      <c r="Z1291" s="40"/>
      <c r="AA1291" s="40"/>
    </row>
    <row r="1292" spans="1:27"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40"/>
      <c r="Y1292" s="40"/>
      <c r="Z1292" s="40"/>
      <c r="AA1292" s="40"/>
    </row>
    <row r="1293" spans="1:27"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40"/>
      <c r="Y1293" s="40"/>
      <c r="Z1293" s="40"/>
      <c r="AA1293" s="40"/>
    </row>
    <row r="1294" spans="1:27"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40"/>
      <c r="Y1294" s="40"/>
      <c r="Z1294" s="40"/>
      <c r="AA1294" s="40"/>
    </row>
    <row r="1295" spans="1:27"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40"/>
      <c r="Y1295" s="40"/>
      <c r="Z1295" s="40"/>
      <c r="AA1295" s="40"/>
    </row>
    <row r="1296" spans="1:27"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40"/>
      <c r="Y1296" s="40"/>
      <c r="Z1296" s="40"/>
      <c r="AA1296" s="40"/>
    </row>
    <row r="1297" spans="1:27"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40"/>
      <c r="Y1297" s="40"/>
      <c r="Z1297" s="40"/>
      <c r="AA1297" s="40"/>
    </row>
    <row r="1298" spans="1:27"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40"/>
      <c r="Y1298" s="40"/>
      <c r="Z1298" s="40"/>
      <c r="AA1298" s="40"/>
    </row>
    <row r="1299" spans="1:27"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40"/>
      <c r="Y1299" s="40"/>
      <c r="Z1299" s="40"/>
      <c r="AA1299" s="40"/>
    </row>
    <row r="1300" spans="1:27"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40"/>
      <c r="Y1300" s="40"/>
      <c r="Z1300" s="40"/>
      <c r="AA1300" s="40"/>
    </row>
    <row r="1301" spans="1:27"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40"/>
      <c r="Y1301" s="40"/>
      <c r="Z1301" s="40"/>
      <c r="AA1301" s="40"/>
    </row>
    <row r="1302" spans="1:27"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40"/>
      <c r="Y1302" s="40"/>
      <c r="Z1302" s="40"/>
      <c r="AA1302" s="40"/>
    </row>
    <row r="1303" spans="1:27"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40"/>
      <c r="Y1303" s="40"/>
      <c r="Z1303" s="40"/>
      <c r="AA1303" s="40"/>
    </row>
    <row r="1304" spans="1:27"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40"/>
      <c r="Y1304" s="40"/>
      <c r="Z1304" s="40"/>
      <c r="AA1304" s="40"/>
    </row>
    <row r="1305" spans="1:27"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40"/>
      <c r="Y1305" s="40"/>
      <c r="Z1305" s="40"/>
      <c r="AA1305" s="40"/>
    </row>
    <row r="1306" spans="1:27"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40"/>
      <c r="Y1306" s="40"/>
      <c r="Z1306" s="40"/>
      <c r="AA1306" s="40"/>
    </row>
    <row r="1307" spans="1:27"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40"/>
      <c r="Y1307" s="40"/>
      <c r="Z1307" s="40"/>
      <c r="AA1307" s="40"/>
    </row>
    <row r="1308" spans="1:27"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40"/>
      <c r="Y1308" s="40"/>
      <c r="Z1308" s="40"/>
      <c r="AA1308" s="40"/>
    </row>
    <row r="1309" spans="1:27"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40"/>
      <c r="Y1309" s="40"/>
      <c r="Z1309" s="40"/>
      <c r="AA1309" s="40"/>
    </row>
    <row r="1310" spans="1:27"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40"/>
      <c r="Y1310" s="40"/>
      <c r="Z1310" s="40"/>
      <c r="AA1310" s="40"/>
    </row>
    <row r="1311" spans="1:27"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40"/>
      <c r="Y1311" s="40"/>
      <c r="Z1311" s="40"/>
      <c r="AA1311" s="40"/>
    </row>
    <row r="1312" spans="1:27"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40"/>
      <c r="Y1312" s="40"/>
      <c r="Z1312" s="40"/>
      <c r="AA1312" s="40"/>
    </row>
    <row r="1313" spans="1:27"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40"/>
      <c r="Y1313" s="40"/>
      <c r="Z1313" s="40"/>
      <c r="AA1313" s="40"/>
    </row>
    <row r="1314" spans="1:27"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40"/>
      <c r="Y1314" s="40"/>
      <c r="Z1314" s="40"/>
      <c r="AA1314" s="40"/>
    </row>
    <row r="1315" spans="1:27"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40"/>
      <c r="Y1315" s="40"/>
      <c r="Z1315" s="40"/>
      <c r="AA1315" s="40"/>
    </row>
    <row r="1316" spans="1:27"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40"/>
      <c r="Y1316" s="40"/>
      <c r="Z1316" s="40"/>
      <c r="AA1316" s="40"/>
    </row>
    <row r="1317" spans="1:27"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40"/>
      <c r="Y1317" s="40"/>
      <c r="Z1317" s="40"/>
      <c r="AA1317" s="40"/>
    </row>
    <row r="1318" spans="1:27"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40"/>
      <c r="Y1318" s="40"/>
      <c r="Z1318" s="40"/>
      <c r="AA1318" s="40"/>
    </row>
    <row r="1319" spans="1:27"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40"/>
      <c r="Y1319" s="40"/>
      <c r="Z1319" s="40"/>
      <c r="AA1319" s="40"/>
    </row>
    <row r="1320" spans="1:27"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40"/>
      <c r="Y1320" s="40"/>
      <c r="Z1320" s="40"/>
      <c r="AA1320" s="40"/>
    </row>
    <row r="1321" spans="1:27"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40"/>
      <c r="Y1321" s="40"/>
      <c r="Z1321" s="40"/>
      <c r="AA1321" s="40"/>
    </row>
    <row r="1322" spans="1:27"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40"/>
      <c r="Y1322" s="40"/>
      <c r="Z1322" s="40"/>
      <c r="AA1322" s="40"/>
    </row>
    <row r="1323" spans="1:27"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40"/>
      <c r="Y1323" s="40"/>
      <c r="Z1323" s="40"/>
      <c r="AA1323" s="40"/>
    </row>
    <row r="1324" spans="1:27"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40"/>
      <c r="Y1324" s="40"/>
      <c r="Z1324" s="40"/>
      <c r="AA1324" s="40"/>
    </row>
    <row r="1325" spans="1:27"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40"/>
      <c r="Y1325" s="40"/>
      <c r="Z1325" s="40"/>
      <c r="AA1325" s="40"/>
    </row>
    <row r="1326" spans="1:27"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40"/>
      <c r="Y1326" s="40"/>
      <c r="Z1326" s="40"/>
      <c r="AA1326" s="40"/>
    </row>
    <row r="1327" spans="1:27"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40"/>
      <c r="Y1327" s="40"/>
      <c r="Z1327" s="40"/>
      <c r="AA1327" s="40"/>
    </row>
    <row r="1328" spans="1:27"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40"/>
      <c r="Y1328" s="40"/>
      <c r="Z1328" s="40"/>
      <c r="AA1328" s="40"/>
    </row>
    <row r="1329" spans="1:27"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40"/>
      <c r="Y1329" s="40"/>
      <c r="Z1329" s="40"/>
      <c r="AA1329" s="40"/>
    </row>
    <row r="1330" spans="1:27"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40"/>
      <c r="Y1330" s="40"/>
      <c r="Z1330" s="40"/>
      <c r="AA1330" s="40"/>
    </row>
    <row r="1331" spans="1:27"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40"/>
      <c r="Y1331" s="40"/>
      <c r="Z1331" s="40"/>
      <c r="AA1331" s="40"/>
    </row>
    <row r="1332" spans="1:27"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40"/>
      <c r="Y1332" s="40"/>
      <c r="Z1332" s="40"/>
      <c r="AA1332" s="40"/>
    </row>
    <row r="1333" spans="1:27"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40"/>
      <c r="Y1333" s="40"/>
      <c r="Z1333" s="40"/>
      <c r="AA1333" s="40"/>
    </row>
    <row r="1334" spans="1:27"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40"/>
      <c r="Y1334" s="40"/>
      <c r="Z1334" s="40"/>
      <c r="AA1334" s="40"/>
    </row>
    <row r="1335" spans="1:27"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40"/>
      <c r="Y1335" s="40"/>
      <c r="Z1335" s="40"/>
      <c r="AA1335" s="40"/>
    </row>
    <row r="1336" spans="1:27"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40"/>
      <c r="Y1336" s="40"/>
      <c r="Z1336" s="40"/>
      <c r="AA1336" s="40"/>
    </row>
    <row r="1337" spans="1:27"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40"/>
      <c r="Y1337" s="40"/>
      <c r="Z1337" s="40"/>
      <c r="AA1337" s="40"/>
    </row>
    <row r="1338" spans="1:27"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40"/>
      <c r="Y1338" s="40"/>
      <c r="Z1338" s="40"/>
      <c r="AA1338" s="40"/>
    </row>
    <row r="1339" spans="1:27"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40"/>
      <c r="Y1339" s="40"/>
      <c r="Z1339" s="40"/>
      <c r="AA1339" s="40"/>
    </row>
    <row r="1340" spans="1:27"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40"/>
      <c r="Y1340" s="40"/>
      <c r="Z1340" s="40"/>
      <c r="AA1340" s="40"/>
    </row>
    <row r="1341" spans="1:27"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40"/>
      <c r="Y1341" s="40"/>
      <c r="Z1341" s="40"/>
      <c r="AA1341" s="40"/>
    </row>
    <row r="1342" spans="1:27"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40"/>
      <c r="Y1342" s="40"/>
      <c r="Z1342" s="40"/>
      <c r="AA1342" s="40"/>
    </row>
    <row r="1343" spans="1:27"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40"/>
      <c r="Y1343" s="40"/>
      <c r="Z1343" s="40"/>
      <c r="AA1343" s="40"/>
    </row>
    <row r="1344" spans="1:27"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40"/>
      <c r="Y1344" s="40"/>
      <c r="Z1344" s="40"/>
      <c r="AA1344" s="40"/>
    </row>
    <row r="1345" spans="1:27"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40"/>
      <c r="Y1345" s="40"/>
      <c r="Z1345" s="40"/>
      <c r="AA1345" s="40"/>
    </row>
    <row r="1346" spans="1:27" x14ac:dyDescent="0.25">
      <c r="A1346" s="36"/>
      <c r="B1346" s="36"/>
      <c r="C1346" s="36"/>
      <c r="D1346" s="36"/>
      <c r="E1346" s="36"/>
      <c r="F1346" s="36"/>
      <c r="G1346" s="36"/>
      <c r="H1346" s="36"/>
      <c r="I1346" s="37"/>
      <c r="J1346" s="38"/>
      <c r="K1346" s="39"/>
      <c r="L1346" s="39"/>
      <c r="M1346" s="39"/>
      <c r="N1346" s="39"/>
      <c r="O1346" s="39"/>
      <c r="P1346" s="39"/>
      <c r="Q1346" s="39"/>
      <c r="R1346" s="39"/>
      <c r="S1346" s="39"/>
      <c r="T1346" s="39"/>
      <c r="U1346" s="39"/>
      <c r="V1346" s="39"/>
      <c r="W1346" s="39"/>
      <c r="X1346" s="40"/>
      <c r="Y1346" s="40"/>
      <c r="Z1346" s="40"/>
      <c r="AA1346" s="40"/>
    </row>
    <row r="1347" spans="1:27" x14ac:dyDescent="0.25">
      <c r="A1347" s="36"/>
      <c r="B1347" s="36"/>
      <c r="C1347" s="36"/>
      <c r="D1347" s="36"/>
      <c r="E1347" s="36"/>
      <c r="F1347" s="36"/>
      <c r="G1347" s="36"/>
      <c r="H1347" s="36"/>
      <c r="I1347" s="37"/>
      <c r="J1347" s="38"/>
      <c r="K1347" s="39"/>
      <c r="L1347" s="39"/>
      <c r="M1347" s="39"/>
      <c r="N1347" s="39"/>
      <c r="O1347" s="39"/>
      <c r="P1347" s="39"/>
      <c r="Q1347" s="39"/>
      <c r="R1347" s="39"/>
      <c r="S1347" s="39"/>
      <c r="T1347" s="39"/>
      <c r="U1347" s="39"/>
      <c r="V1347" s="39"/>
      <c r="W1347" s="39"/>
      <c r="X1347" s="40"/>
      <c r="Y1347" s="40"/>
      <c r="Z1347" s="40"/>
      <c r="AA1347" s="40"/>
    </row>
    <row r="1348" spans="1:27" x14ac:dyDescent="0.25">
      <c r="A1348" s="36"/>
      <c r="B1348" s="36"/>
      <c r="C1348" s="36"/>
      <c r="D1348" s="36"/>
      <c r="E1348" s="36"/>
      <c r="F1348" s="36"/>
      <c r="G1348" s="36"/>
      <c r="H1348" s="36"/>
      <c r="I1348" s="37"/>
      <c r="J1348" s="38"/>
      <c r="K1348" s="39"/>
      <c r="L1348" s="39"/>
      <c r="M1348" s="39"/>
      <c r="N1348" s="39"/>
      <c r="O1348" s="39"/>
      <c r="P1348" s="39"/>
      <c r="Q1348" s="39"/>
      <c r="R1348" s="39"/>
      <c r="S1348" s="39"/>
      <c r="T1348" s="39"/>
      <c r="U1348" s="39"/>
      <c r="V1348" s="39"/>
      <c r="W1348" s="39"/>
      <c r="X1348" s="40"/>
      <c r="Y1348" s="40"/>
      <c r="Z1348" s="40"/>
      <c r="AA1348" s="40"/>
    </row>
    <row r="1349" spans="1:27" x14ac:dyDescent="0.25">
      <c r="A1349" s="36"/>
      <c r="B1349" s="36"/>
      <c r="C1349" s="36"/>
      <c r="D1349" s="36"/>
      <c r="E1349" s="36"/>
      <c r="F1349" s="36"/>
      <c r="G1349" s="36"/>
      <c r="H1349" s="36"/>
      <c r="I1349" s="37"/>
      <c r="J1349" s="38"/>
      <c r="K1349" s="39"/>
      <c r="L1349" s="39"/>
      <c r="M1349" s="39"/>
      <c r="N1349" s="39"/>
      <c r="O1349" s="39"/>
      <c r="P1349" s="39"/>
      <c r="Q1349" s="39"/>
      <c r="R1349" s="39"/>
      <c r="S1349" s="39"/>
      <c r="T1349" s="39"/>
      <c r="U1349" s="39"/>
      <c r="V1349" s="39"/>
      <c r="W1349" s="39"/>
      <c r="X1349" s="40"/>
      <c r="Y1349" s="40"/>
      <c r="Z1349" s="40"/>
      <c r="AA1349" s="40"/>
    </row>
    <row r="1350" spans="1:27" x14ac:dyDescent="0.25">
      <c r="A1350" s="36"/>
      <c r="B1350" s="36"/>
      <c r="C1350" s="36"/>
      <c r="D1350" s="36"/>
      <c r="E1350" s="36"/>
      <c r="F1350" s="36"/>
      <c r="G1350" s="36"/>
      <c r="H1350" s="36"/>
      <c r="I1350" s="37"/>
      <c r="J1350" s="38"/>
      <c r="K1350" s="39"/>
      <c r="L1350" s="39"/>
      <c r="M1350" s="39"/>
      <c r="N1350" s="39"/>
      <c r="O1350" s="39"/>
      <c r="P1350" s="39"/>
      <c r="Q1350" s="39"/>
      <c r="R1350" s="39"/>
      <c r="S1350" s="39"/>
      <c r="T1350" s="39"/>
      <c r="U1350" s="39"/>
      <c r="V1350" s="39"/>
      <c r="W1350" s="39"/>
      <c r="X1350" s="40"/>
      <c r="Y1350" s="40"/>
      <c r="Z1350" s="40"/>
      <c r="AA1350" s="40"/>
    </row>
    <row r="1351" spans="1:27" x14ac:dyDescent="0.25">
      <c r="A1351" s="36"/>
      <c r="B1351" s="36"/>
      <c r="C1351" s="36"/>
      <c r="D1351" s="36"/>
      <c r="E1351" s="36"/>
      <c r="F1351" s="36"/>
      <c r="G1351" s="36"/>
      <c r="H1351" s="36"/>
      <c r="I1351" s="37"/>
      <c r="J1351" s="38"/>
      <c r="K1351" s="39"/>
      <c r="L1351" s="39"/>
      <c r="M1351" s="39"/>
      <c r="N1351" s="39"/>
      <c r="O1351" s="39"/>
      <c r="P1351" s="39"/>
      <c r="Q1351" s="39"/>
      <c r="R1351" s="39"/>
      <c r="S1351" s="39"/>
      <c r="T1351" s="39"/>
      <c r="U1351" s="39"/>
      <c r="V1351" s="39"/>
      <c r="W1351" s="39"/>
      <c r="X1351" s="40"/>
      <c r="Y1351" s="40"/>
      <c r="Z1351" s="40"/>
      <c r="AA1351" s="40"/>
    </row>
    <row r="1352" spans="1:27" x14ac:dyDescent="0.25">
      <c r="A1352" s="36"/>
      <c r="B1352" s="36"/>
      <c r="C1352" s="36"/>
      <c r="D1352" s="36"/>
      <c r="E1352" s="36"/>
      <c r="F1352" s="36"/>
      <c r="G1352" s="36"/>
      <c r="H1352" s="36"/>
      <c r="I1352" s="37"/>
      <c r="J1352" s="38"/>
      <c r="K1352" s="39"/>
      <c r="L1352" s="39"/>
      <c r="M1352" s="39"/>
      <c r="N1352" s="39"/>
      <c r="O1352" s="39"/>
      <c r="P1352" s="39"/>
      <c r="Q1352" s="39"/>
      <c r="R1352" s="39"/>
      <c r="S1352" s="39"/>
      <c r="T1352" s="39"/>
      <c r="U1352" s="39"/>
      <c r="V1352" s="39"/>
      <c r="W1352" s="39"/>
      <c r="X1352" s="40"/>
      <c r="Y1352" s="40"/>
      <c r="Z1352" s="40"/>
      <c r="AA1352" s="40"/>
    </row>
    <row r="1353" spans="1:27" x14ac:dyDescent="0.25">
      <c r="A1353" s="36"/>
      <c r="B1353" s="36"/>
      <c r="C1353" s="36"/>
      <c r="D1353" s="36"/>
      <c r="E1353" s="36"/>
      <c r="F1353" s="36"/>
      <c r="G1353" s="36"/>
      <c r="H1353" s="36"/>
      <c r="I1353" s="37"/>
      <c r="J1353" s="38"/>
      <c r="K1353" s="39"/>
      <c r="L1353" s="39"/>
      <c r="M1353" s="39"/>
      <c r="N1353" s="39"/>
      <c r="O1353" s="39"/>
      <c r="P1353" s="39"/>
      <c r="Q1353" s="39"/>
      <c r="R1353" s="39"/>
      <c r="S1353" s="39"/>
      <c r="T1353" s="39"/>
      <c r="U1353" s="39"/>
      <c r="V1353" s="39"/>
      <c r="W1353" s="39"/>
      <c r="X1353" s="40"/>
      <c r="Y1353" s="40"/>
      <c r="Z1353" s="40"/>
      <c r="AA1353" s="40"/>
    </row>
    <row r="1354" spans="1:27" x14ac:dyDescent="0.25">
      <c r="A1354" s="36"/>
      <c r="B1354" s="36"/>
      <c r="C1354" s="36"/>
      <c r="D1354" s="36"/>
      <c r="E1354" s="36"/>
      <c r="F1354" s="36"/>
      <c r="G1354" s="36"/>
      <c r="H1354" s="36"/>
      <c r="I1354" s="37"/>
      <c r="J1354" s="38"/>
      <c r="K1354" s="39"/>
      <c r="L1354" s="39"/>
      <c r="M1354" s="39"/>
      <c r="N1354" s="39"/>
      <c r="O1354" s="39"/>
      <c r="P1354" s="39"/>
      <c r="Q1354" s="39"/>
      <c r="R1354" s="39"/>
      <c r="S1354" s="39"/>
      <c r="T1354" s="39"/>
      <c r="U1354" s="39"/>
      <c r="V1354" s="39"/>
      <c r="W1354" s="39"/>
      <c r="X1354" s="40"/>
      <c r="Y1354" s="40"/>
      <c r="Z1354" s="40"/>
      <c r="AA1354" s="40"/>
    </row>
    <row r="1355" spans="1:27" x14ac:dyDescent="0.25">
      <c r="A1355" s="36"/>
      <c r="B1355" s="36"/>
      <c r="C1355" s="36"/>
      <c r="D1355" s="36"/>
      <c r="E1355" s="36"/>
      <c r="F1355" s="36"/>
      <c r="G1355" s="36"/>
      <c r="H1355" s="36"/>
      <c r="I1355" s="37"/>
      <c r="J1355" s="38"/>
      <c r="K1355" s="39"/>
      <c r="L1355" s="39"/>
      <c r="M1355" s="39"/>
      <c r="N1355" s="39"/>
      <c r="O1355" s="39"/>
      <c r="P1355" s="39"/>
      <c r="Q1355" s="39"/>
      <c r="R1355" s="39"/>
      <c r="S1355" s="39"/>
      <c r="T1355" s="39"/>
      <c r="U1355" s="39"/>
      <c r="V1355" s="39"/>
      <c r="W1355" s="39"/>
      <c r="X1355" s="40"/>
      <c r="Y1355" s="40"/>
      <c r="Z1355" s="40"/>
      <c r="AA1355" s="40"/>
    </row>
    <row r="1356" spans="1:27" x14ac:dyDescent="0.25">
      <c r="A1356" s="36"/>
      <c r="B1356" s="36"/>
      <c r="C1356" s="36"/>
      <c r="D1356" s="36"/>
      <c r="E1356" s="36"/>
      <c r="F1356" s="36"/>
      <c r="G1356" s="36"/>
      <c r="H1356" s="36"/>
      <c r="I1356" s="37"/>
      <c r="J1356" s="38"/>
      <c r="K1356" s="39"/>
      <c r="L1356" s="39"/>
      <c r="M1356" s="39"/>
      <c r="N1356" s="39"/>
      <c r="O1356" s="39"/>
      <c r="P1356" s="39"/>
      <c r="Q1356" s="39"/>
      <c r="R1356" s="39"/>
      <c r="S1356" s="39"/>
      <c r="T1356" s="39"/>
      <c r="U1356" s="39"/>
      <c r="V1356" s="39"/>
      <c r="W1356" s="39"/>
      <c r="X1356" s="40"/>
      <c r="Y1356" s="40"/>
      <c r="Z1356" s="40"/>
      <c r="AA1356" s="40"/>
    </row>
    <row r="1357" spans="1:27" x14ac:dyDescent="0.25">
      <c r="A1357" s="36"/>
      <c r="B1357" s="36"/>
      <c r="C1357" s="36"/>
      <c r="D1357" s="36"/>
      <c r="E1357" s="36"/>
      <c r="F1357" s="36"/>
      <c r="G1357" s="36"/>
      <c r="H1357" s="36"/>
      <c r="I1357" s="37"/>
      <c r="J1357" s="38"/>
      <c r="K1357" s="39"/>
      <c r="L1357" s="39"/>
      <c r="M1357" s="39"/>
      <c r="N1357" s="39"/>
      <c r="O1357" s="39"/>
      <c r="P1357" s="39"/>
      <c r="Q1357" s="39"/>
      <c r="R1357" s="39"/>
      <c r="S1357" s="39"/>
      <c r="T1357" s="39"/>
      <c r="U1357" s="39"/>
      <c r="V1357" s="39"/>
      <c r="W1357" s="39"/>
      <c r="X1357" s="40"/>
      <c r="Y1357" s="40"/>
      <c r="Z1357" s="40"/>
      <c r="AA1357" s="40"/>
    </row>
    <row r="1358" spans="1:27" x14ac:dyDescent="0.25">
      <c r="A1358" s="36"/>
      <c r="B1358" s="36"/>
      <c r="C1358" s="36"/>
      <c r="D1358" s="36"/>
      <c r="E1358" s="36"/>
      <c r="F1358" s="36"/>
      <c r="G1358" s="36"/>
      <c r="H1358" s="36"/>
      <c r="I1358" s="37"/>
      <c r="J1358" s="38"/>
      <c r="K1358" s="39"/>
      <c r="L1358" s="39"/>
      <c r="M1358" s="39"/>
      <c r="N1358" s="39"/>
      <c r="O1358" s="39"/>
      <c r="P1358" s="39"/>
      <c r="Q1358" s="39"/>
      <c r="R1358" s="39"/>
      <c r="S1358" s="39"/>
      <c r="T1358" s="39"/>
      <c r="U1358" s="39"/>
      <c r="V1358" s="39"/>
      <c r="W1358" s="39"/>
      <c r="X1358" s="40"/>
      <c r="Y1358" s="40"/>
      <c r="Z1358" s="40"/>
      <c r="AA1358" s="40"/>
    </row>
    <row r="1359" spans="1:27" x14ac:dyDescent="0.25">
      <c r="A1359" s="36"/>
      <c r="B1359" s="36"/>
      <c r="C1359" s="36"/>
      <c r="D1359" s="36"/>
      <c r="E1359" s="36"/>
      <c r="F1359" s="36"/>
      <c r="G1359" s="36"/>
      <c r="H1359" s="36"/>
      <c r="I1359" s="37"/>
      <c r="J1359" s="38"/>
      <c r="K1359" s="39"/>
      <c r="L1359" s="39"/>
      <c r="M1359" s="39"/>
      <c r="N1359" s="39"/>
      <c r="O1359" s="39"/>
      <c r="P1359" s="39"/>
      <c r="Q1359" s="39"/>
      <c r="R1359" s="39"/>
      <c r="S1359" s="39"/>
      <c r="T1359" s="39"/>
      <c r="U1359" s="39"/>
      <c r="V1359" s="39"/>
      <c r="W1359" s="39"/>
      <c r="X1359" s="40"/>
      <c r="Y1359" s="40"/>
      <c r="Z1359" s="40"/>
      <c r="AA1359" s="40"/>
    </row>
    <row r="1360" spans="1:27" x14ac:dyDescent="0.25">
      <c r="A1360" s="36"/>
      <c r="B1360" s="36"/>
      <c r="C1360" s="36"/>
      <c r="D1360" s="36"/>
      <c r="E1360" s="36"/>
      <c r="F1360" s="36"/>
      <c r="G1360" s="36"/>
      <c r="H1360" s="36"/>
      <c r="I1360" s="37"/>
      <c r="J1360" s="38"/>
      <c r="K1360" s="39"/>
      <c r="L1360" s="39"/>
      <c r="M1360" s="39"/>
      <c r="N1360" s="39"/>
      <c r="O1360" s="39"/>
      <c r="P1360" s="39"/>
      <c r="Q1360" s="39"/>
      <c r="R1360" s="39"/>
      <c r="S1360" s="39"/>
      <c r="T1360" s="39"/>
      <c r="U1360" s="39"/>
      <c r="V1360" s="39"/>
      <c r="W1360" s="39"/>
      <c r="X1360" s="40"/>
      <c r="Y1360" s="40"/>
      <c r="Z1360" s="40"/>
      <c r="AA1360" s="40"/>
    </row>
    <row r="1361" spans="1:27" x14ac:dyDescent="0.25">
      <c r="A1361" s="36"/>
      <c r="B1361" s="36"/>
      <c r="C1361" s="36"/>
      <c r="D1361" s="36"/>
      <c r="E1361" s="36"/>
      <c r="F1361" s="36"/>
      <c r="G1361" s="36"/>
      <c r="H1361" s="36"/>
      <c r="I1361" s="37"/>
      <c r="J1361" s="38"/>
      <c r="K1361" s="39"/>
      <c r="L1361" s="39"/>
      <c r="M1361" s="39"/>
      <c r="N1361" s="39"/>
      <c r="O1361" s="39"/>
      <c r="P1361" s="39"/>
      <c r="Q1361" s="39"/>
      <c r="R1361" s="39"/>
      <c r="S1361" s="39"/>
      <c r="T1361" s="39"/>
      <c r="U1361" s="39"/>
      <c r="V1361" s="39"/>
      <c r="W1361" s="39"/>
      <c r="X1361" s="40"/>
      <c r="Y1361" s="40"/>
      <c r="Z1361" s="40"/>
      <c r="AA1361" s="40"/>
    </row>
    <row r="1362" spans="1:27" x14ac:dyDescent="0.25">
      <c r="A1362" s="36"/>
      <c r="B1362" s="36"/>
      <c r="C1362" s="36"/>
      <c r="D1362" s="36"/>
      <c r="E1362" s="36"/>
      <c r="F1362" s="36"/>
      <c r="G1362" s="36"/>
      <c r="H1362" s="36"/>
      <c r="I1362" s="37"/>
      <c r="J1362" s="38"/>
      <c r="K1362" s="39"/>
      <c r="L1362" s="39"/>
      <c r="M1362" s="39"/>
      <c r="N1362" s="39"/>
      <c r="O1362" s="39"/>
      <c r="P1362" s="39"/>
      <c r="Q1362" s="39"/>
      <c r="R1362" s="39"/>
      <c r="S1362" s="39"/>
      <c r="T1362" s="39"/>
      <c r="U1362" s="39"/>
      <c r="V1362" s="39"/>
      <c r="W1362" s="39"/>
      <c r="X1362" s="40"/>
      <c r="Y1362" s="40"/>
      <c r="Z1362" s="40"/>
      <c r="AA1362" s="40"/>
    </row>
    <row r="1363" spans="1:27" x14ac:dyDescent="0.25">
      <c r="A1363" s="36"/>
      <c r="B1363" s="36"/>
      <c r="C1363" s="36"/>
      <c r="D1363" s="36"/>
      <c r="E1363" s="36"/>
      <c r="F1363" s="36"/>
      <c r="G1363" s="36"/>
      <c r="H1363" s="36"/>
      <c r="I1363" s="37"/>
      <c r="J1363" s="38"/>
      <c r="K1363" s="39"/>
      <c r="L1363" s="39"/>
      <c r="M1363" s="39"/>
      <c r="N1363" s="39"/>
      <c r="O1363" s="39"/>
      <c r="P1363" s="39"/>
      <c r="Q1363" s="39"/>
      <c r="R1363" s="39"/>
      <c r="S1363" s="39"/>
      <c r="T1363" s="39"/>
      <c r="U1363" s="39"/>
      <c r="V1363" s="39"/>
      <c r="W1363" s="39"/>
      <c r="X1363" s="40"/>
      <c r="Y1363" s="40"/>
      <c r="Z1363" s="40"/>
      <c r="AA1363" s="40"/>
    </row>
    <row r="1364" spans="1:27" x14ac:dyDescent="0.25">
      <c r="A1364" s="36"/>
      <c r="B1364" s="36"/>
      <c r="C1364" s="36"/>
      <c r="D1364" s="36"/>
      <c r="E1364" s="36"/>
      <c r="F1364" s="36"/>
      <c r="G1364" s="36"/>
      <c r="H1364" s="36"/>
      <c r="I1364" s="37"/>
      <c r="J1364" s="38"/>
      <c r="K1364" s="39"/>
      <c r="L1364" s="39"/>
      <c r="M1364" s="39"/>
      <c r="N1364" s="39"/>
      <c r="O1364" s="39"/>
      <c r="P1364" s="39"/>
      <c r="Q1364" s="39"/>
      <c r="R1364" s="39"/>
      <c r="S1364" s="39"/>
      <c r="T1364" s="39"/>
      <c r="U1364" s="39"/>
      <c r="V1364" s="39"/>
      <c r="W1364" s="39"/>
      <c r="X1364" s="40"/>
      <c r="Y1364" s="40"/>
      <c r="Z1364" s="40"/>
      <c r="AA1364" s="40"/>
    </row>
    <row r="1365" spans="1:27" x14ac:dyDescent="0.25">
      <c r="A1365" s="36"/>
      <c r="B1365" s="36"/>
      <c r="C1365" s="36"/>
      <c r="D1365" s="36"/>
      <c r="E1365" s="36"/>
      <c r="F1365" s="36"/>
      <c r="G1365" s="36"/>
      <c r="H1365" s="36"/>
      <c r="I1365" s="37"/>
      <c r="J1365" s="38"/>
      <c r="K1365" s="39"/>
      <c r="L1365" s="39"/>
      <c r="M1365" s="39"/>
      <c r="N1365" s="39"/>
      <c r="O1365" s="39"/>
      <c r="P1365" s="39"/>
      <c r="Q1365" s="39"/>
      <c r="R1365" s="39"/>
      <c r="S1365" s="39"/>
      <c r="T1365" s="39"/>
      <c r="U1365" s="39"/>
      <c r="V1365" s="39"/>
      <c r="W1365" s="39"/>
      <c r="X1365" s="40"/>
      <c r="Y1365" s="40"/>
      <c r="Z1365" s="40"/>
      <c r="AA1365" s="40"/>
    </row>
    <row r="1366" spans="1:27" x14ac:dyDescent="0.25">
      <c r="A1366" s="36"/>
      <c r="B1366" s="36"/>
      <c r="C1366" s="36"/>
      <c r="D1366" s="36"/>
      <c r="E1366" s="36"/>
      <c r="F1366" s="36"/>
      <c r="G1366" s="36"/>
      <c r="H1366" s="36"/>
      <c r="I1366" s="37"/>
      <c r="J1366" s="38"/>
      <c r="K1366" s="39"/>
      <c r="L1366" s="39"/>
      <c r="M1366" s="39"/>
      <c r="N1366" s="39"/>
      <c r="O1366" s="39"/>
      <c r="P1366" s="39"/>
      <c r="Q1366" s="39"/>
      <c r="R1366" s="39"/>
      <c r="S1366" s="39"/>
      <c r="T1366" s="39"/>
      <c r="U1366" s="39"/>
      <c r="V1366" s="39"/>
      <c r="W1366" s="39"/>
      <c r="X1366" s="40"/>
      <c r="Y1366" s="40"/>
      <c r="Z1366" s="40"/>
      <c r="AA1366" s="40"/>
    </row>
    <row r="1367" spans="1:27" x14ac:dyDescent="0.25">
      <c r="A1367" s="36"/>
      <c r="B1367" s="36"/>
      <c r="C1367" s="36"/>
      <c r="D1367" s="36"/>
      <c r="E1367" s="36"/>
      <c r="F1367" s="36"/>
      <c r="G1367" s="36"/>
      <c r="H1367" s="36"/>
      <c r="I1367" s="37"/>
      <c r="J1367" s="38"/>
      <c r="K1367" s="39"/>
      <c r="L1367" s="39"/>
      <c r="M1367" s="39"/>
      <c r="N1367" s="39"/>
      <c r="O1367" s="39"/>
      <c r="P1367" s="39"/>
      <c r="Q1367" s="39"/>
      <c r="R1367" s="39"/>
      <c r="S1367" s="39"/>
      <c r="T1367" s="39"/>
      <c r="U1367" s="39"/>
      <c r="V1367" s="39"/>
      <c r="W1367" s="39"/>
      <c r="X1367" s="40"/>
      <c r="Y1367" s="40"/>
      <c r="Z1367" s="40"/>
      <c r="AA1367" s="40"/>
    </row>
    <row r="1368" spans="1:27" x14ac:dyDescent="0.25">
      <c r="A1368" s="36"/>
      <c r="B1368" s="36"/>
      <c r="C1368" s="36"/>
      <c r="D1368" s="36"/>
      <c r="E1368" s="36"/>
      <c r="F1368" s="36"/>
      <c r="G1368" s="36"/>
      <c r="H1368" s="36"/>
      <c r="I1368" s="37"/>
      <c r="J1368" s="38"/>
      <c r="K1368" s="39"/>
      <c r="L1368" s="39"/>
      <c r="M1368" s="39"/>
      <c r="N1368" s="39"/>
      <c r="O1368" s="39"/>
      <c r="P1368" s="39"/>
      <c r="Q1368" s="39"/>
      <c r="R1368" s="39"/>
      <c r="S1368" s="39"/>
      <c r="T1368" s="39"/>
      <c r="U1368" s="39"/>
      <c r="V1368" s="39"/>
      <c r="W1368" s="39"/>
      <c r="X1368" s="40"/>
      <c r="Y1368" s="40"/>
      <c r="Z1368" s="40"/>
      <c r="AA1368" s="40"/>
    </row>
    <row r="1369" spans="1:27" x14ac:dyDescent="0.25">
      <c r="A1369" s="36"/>
      <c r="B1369" s="36"/>
      <c r="C1369" s="36"/>
      <c r="D1369" s="36"/>
      <c r="E1369" s="36"/>
      <c r="F1369" s="36"/>
      <c r="G1369" s="36"/>
      <c r="H1369" s="36"/>
      <c r="I1369" s="37"/>
      <c r="J1369" s="38"/>
      <c r="K1369" s="39"/>
      <c r="L1369" s="39"/>
      <c r="M1369" s="39"/>
      <c r="N1369" s="39"/>
      <c r="O1369" s="39"/>
      <c r="P1369" s="39"/>
      <c r="Q1369" s="39"/>
      <c r="R1369" s="39"/>
      <c r="S1369" s="39"/>
      <c r="T1369" s="39"/>
      <c r="U1369" s="39"/>
      <c r="V1369" s="39"/>
      <c r="W1369" s="39"/>
      <c r="X1369" s="40"/>
      <c r="Y1369" s="40"/>
      <c r="Z1369" s="40"/>
      <c r="AA1369" s="40"/>
    </row>
    <row r="1370" spans="1:27" x14ac:dyDescent="0.25">
      <c r="A1370" s="36"/>
      <c r="B1370" s="36"/>
      <c r="C1370" s="36"/>
      <c r="D1370" s="36"/>
      <c r="E1370" s="36"/>
      <c r="F1370" s="36"/>
      <c r="G1370" s="36"/>
      <c r="H1370" s="36"/>
      <c r="I1370" s="37"/>
      <c r="J1370" s="38"/>
      <c r="K1370" s="39"/>
      <c r="L1370" s="39"/>
      <c r="M1370" s="39"/>
      <c r="N1370" s="39"/>
      <c r="O1370" s="39"/>
      <c r="P1370" s="39"/>
      <c r="Q1370" s="39"/>
      <c r="R1370" s="39"/>
      <c r="S1370" s="39"/>
      <c r="T1370" s="39"/>
      <c r="U1370" s="39"/>
      <c r="V1370" s="39"/>
      <c r="W1370" s="39"/>
      <c r="X1370" s="40"/>
      <c r="Y1370" s="40"/>
      <c r="Z1370" s="40"/>
      <c r="AA1370" s="40"/>
    </row>
    <row r="1371" spans="1:27" x14ac:dyDescent="0.25">
      <c r="A1371" s="36"/>
      <c r="B1371" s="36"/>
      <c r="C1371" s="36"/>
      <c r="D1371" s="36"/>
      <c r="E1371" s="36"/>
      <c r="F1371" s="36"/>
      <c r="G1371" s="36"/>
      <c r="H1371" s="36"/>
      <c r="I1371" s="37"/>
      <c r="J1371" s="38"/>
      <c r="K1371" s="39"/>
      <c r="L1371" s="39"/>
      <c r="M1371" s="39"/>
      <c r="N1371" s="39"/>
      <c r="O1371" s="39"/>
      <c r="P1371" s="39"/>
      <c r="Q1371" s="39"/>
      <c r="R1371" s="39"/>
      <c r="S1371" s="39"/>
      <c r="T1371" s="39"/>
      <c r="U1371" s="39"/>
      <c r="V1371" s="39"/>
      <c r="W1371" s="39"/>
      <c r="X1371" s="40"/>
      <c r="Y1371" s="40"/>
      <c r="Z1371" s="40"/>
      <c r="AA1371" s="40"/>
    </row>
    <row r="1372" spans="1:27" x14ac:dyDescent="0.25">
      <c r="A1372" s="36"/>
      <c r="B1372" s="36"/>
      <c r="C1372" s="36"/>
      <c r="D1372" s="36"/>
      <c r="E1372" s="36"/>
      <c r="F1372" s="36"/>
      <c r="G1372" s="36"/>
      <c r="H1372" s="36"/>
      <c r="I1372" s="37"/>
      <c r="J1372" s="38"/>
      <c r="K1372" s="39"/>
      <c r="L1372" s="39"/>
      <c r="M1372" s="39"/>
      <c r="N1372" s="39"/>
      <c r="O1372" s="39"/>
      <c r="P1372" s="39"/>
      <c r="Q1372" s="39"/>
      <c r="R1372" s="39"/>
      <c r="S1372" s="39"/>
      <c r="T1372" s="39"/>
      <c r="U1372" s="39"/>
      <c r="V1372" s="39"/>
      <c r="W1372" s="39"/>
      <c r="X1372" s="40"/>
      <c r="Y1372" s="40"/>
      <c r="Z1372" s="40"/>
      <c r="AA1372" s="40"/>
    </row>
    <row r="1373" spans="1:27" x14ac:dyDescent="0.25">
      <c r="A1373" s="36"/>
      <c r="B1373" s="36"/>
      <c r="C1373" s="36"/>
      <c r="D1373" s="36"/>
      <c r="E1373" s="36"/>
      <c r="F1373" s="36"/>
      <c r="G1373" s="36"/>
      <c r="H1373" s="36"/>
      <c r="I1373" s="37"/>
      <c r="J1373" s="38"/>
      <c r="K1373" s="39"/>
      <c r="L1373" s="39"/>
      <c r="M1373" s="39"/>
      <c r="N1373" s="39"/>
      <c r="O1373" s="39"/>
      <c r="P1373" s="39"/>
      <c r="Q1373" s="39"/>
      <c r="R1373" s="39"/>
      <c r="S1373" s="39"/>
      <c r="T1373" s="39"/>
      <c r="U1373" s="39"/>
      <c r="V1373" s="39"/>
      <c r="W1373" s="39"/>
      <c r="X1373" s="40"/>
      <c r="Y1373" s="40"/>
      <c r="Z1373" s="40"/>
      <c r="AA1373" s="40"/>
    </row>
    <row r="1374" spans="1:27" x14ac:dyDescent="0.25">
      <c r="A1374" s="36"/>
      <c r="B1374" s="36"/>
      <c r="C1374" s="36"/>
      <c r="D1374" s="36"/>
      <c r="E1374" s="36"/>
      <c r="F1374" s="36"/>
      <c r="G1374" s="36"/>
      <c r="H1374" s="36"/>
      <c r="I1374" s="37"/>
      <c r="J1374" s="38"/>
      <c r="K1374" s="39"/>
      <c r="L1374" s="39"/>
      <c r="M1374" s="39"/>
      <c r="N1374" s="39"/>
      <c r="O1374" s="39"/>
      <c r="P1374" s="39"/>
      <c r="Q1374" s="39"/>
      <c r="R1374" s="39"/>
      <c r="S1374" s="39"/>
      <c r="T1374" s="39"/>
      <c r="U1374" s="39"/>
      <c r="V1374" s="39"/>
      <c r="W1374" s="39"/>
      <c r="X1374" s="40"/>
      <c r="Y1374" s="40"/>
      <c r="Z1374" s="40"/>
      <c r="AA1374" s="40"/>
    </row>
    <row r="1375" spans="1:27" x14ac:dyDescent="0.25">
      <c r="A1375" s="36"/>
      <c r="B1375" s="36"/>
      <c r="C1375" s="36"/>
      <c r="D1375" s="36"/>
      <c r="E1375" s="36"/>
      <c r="F1375" s="36"/>
      <c r="G1375" s="36"/>
      <c r="H1375" s="36"/>
      <c r="I1375" s="37"/>
      <c r="J1375" s="38"/>
      <c r="K1375" s="39"/>
      <c r="L1375" s="39"/>
      <c r="M1375" s="39"/>
      <c r="N1375" s="39"/>
      <c r="O1375" s="39"/>
      <c r="P1375" s="39"/>
      <c r="Q1375" s="39"/>
      <c r="R1375" s="39"/>
      <c r="S1375" s="39"/>
      <c r="T1375" s="39"/>
      <c r="U1375" s="39"/>
      <c r="V1375" s="39"/>
      <c r="W1375" s="39"/>
      <c r="X1375" s="40"/>
      <c r="Y1375" s="40"/>
      <c r="Z1375" s="40"/>
      <c r="AA1375" s="40"/>
    </row>
    <row r="1376" spans="1:27" x14ac:dyDescent="0.25">
      <c r="A1376" s="36"/>
      <c r="B1376" s="36"/>
      <c r="C1376" s="36"/>
      <c r="D1376" s="36"/>
      <c r="E1376" s="36"/>
      <c r="F1376" s="36"/>
      <c r="G1376" s="36"/>
      <c r="H1376" s="36"/>
      <c r="I1376" s="37"/>
      <c r="J1376" s="38"/>
      <c r="K1376" s="39"/>
      <c r="L1376" s="39"/>
      <c r="M1376" s="39"/>
      <c r="N1376" s="39"/>
      <c r="O1376" s="39"/>
      <c r="P1376" s="39"/>
      <c r="Q1376" s="39"/>
      <c r="R1376" s="39"/>
      <c r="S1376" s="39"/>
      <c r="T1376" s="39"/>
      <c r="U1376" s="39"/>
      <c r="V1376" s="39"/>
      <c r="W1376" s="39"/>
      <c r="X1376" s="40"/>
      <c r="Y1376" s="40"/>
      <c r="Z1376" s="40"/>
      <c r="AA1376" s="40"/>
    </row>
    <row r="1377" spans="1:27" x14ac:dyDescent="0.25">
      <c r="A1377" s="36"/>
      <c r="B1377" s="36"/>
      <c r="C1377" s="36"/>
      <c r="D1377" s="36"/>
      <c r="E1377" s="36"/>
      <c r="F1377" s="36"/>
      <c r="G1377" s="36"/>
      <c r="H1377" s="36"/>
      <c r="I1377" s="37"/>
      <c r="J1377" s="38"/>
      <c r="K1377" s="39"/>
      <c r="L1377" s="39"/>
      <c r="M1377" s="39"/>
      <c r="N1377" s="39"/>
      <c r="O1377" s="39"/>
      <c r="P1377" s="39"/>
      <c r="Q1377" s="39"/>
      <c r="R1377" s="39"/>
      <c r="S1377" s="39"/>
      <c r="T1377" s="39"/>
      <c r="U1377" s="39"/>
      <c r="V1377" s="39"/>
      <c r="W1377" s="39"/>
      <c r="X1377" s="40"/>
      <c r="Y1377" s="40"/>
      <c r="Z1377" s="40"/>
      <c r="AA1377" s="40"/>
    </row>
    <row r="1378" spans="1:27" x14ac:dyDescent="0.25">
      <c r="A1378" s="36"/>
      <c r="B1378" s="36"/>
      <c r="C1378" s="36"/>
      <c r="D1378" s="36"/>
      <c r="E1378" s="36"/>
      <c r="F1378" s="36"/>
      <c r="G1378" s="36"/>
      <c r="H1378" s="36"/>
      <c r="I1378" s="37"/>
      <c r="J1378" s="38"/>
      <c r="K1378" s="39"/>
      <c r="L1378" s="39"/>
      <c r="M1378" s="39"/>
      <c r="N1378" s="39"/>
      <c r="O1378" s="39"/>
      <c r="P1378" s="39"/>
      <c r="Q1378" s="39"/>
      <c r="R1378" s="39"/>
      <c r="S1378" s="39"/>
      <c r="T1378" s="39"/>
      <c r="U1378" s="39"/>
      <c r="V1378" s="39"/>
      <c r="W1378" s="39"/>
      <c r="X1378" s="40"/>
      <c r="Y1378" s="40"/>
      <c r="Z1378" s="40"/>
      <c r="AA1378" s="40"/>
    </row>
    <row r="1379" spans="1:27" x14ac:dyDescent="0.25">
      <c r="A1379" s="36"/>
      <c r="B1379" s="36"/>
      <c r="C1379" s="36"/>
      <c r="D1379" s="36"/>
      <c r="E1379" s="36"/>
      <c r="F1379" s="36"/>
      <c r="G1379" s="36"/>
      <c r="H1379" s="36"/>
      <c r="I1379" s="37"/>
      <c r="J1379" s="38"/>
      <c r="K1379" s="39"/>
      <c r="L1379" s="39"/>
      <c r="M1379" s="39"/>
      <c r="N1379" s="39"/>
      <c r="O1379" s="39"/>
      <c r="P1379" s="39"/>
      <c r="Q1379" s="39"/>
      <c r="R1379" s="39"/>
      <c r="S1379" s="39"/>
      <c r="T1379" s="39"/>
      <c r="U1379" s="39"/>
      <c r="V1379" s="39"/>
      <c r="W1379" s="39"/>
      <c r="X1379" s="40"/>
      <c r="Y1379" s="40"/>
      <c r="Z1379" s="40"/>
      <c r="AA1379" s="40"/>
    </row>
    <row r="1380" spans="1:27" x14ac:dyDescent="0.25">
      <c r="A1380" s="36"/>
      <c r="B1380" s="36"/>
      <c r="C1380" s="36"/>
      <c r="D1380" s="36"/>
      <c r="E1380" s="36"/>
      <c r="F1380" s="36"/>
      <c r="G1380" s="36"/>
      <c r="H1380" s="36"/>
      <c r="I1380" s="37"/>
      <c r="J1380" s="38"/>
      <c r="K1380" s="39"/>
      <c r="L1380" s="39"/>
      <c r="M1380" s="39"/>
      <c r="N1380" s="39"/>
      <c r="O1380" s="39"/>
      <c r="P1380" s="39"/>
      <c r="Q1380" s="39"/>
      <c r="R1380" s="39"/>
      <c r="S1380" s="39"/>
      <c r="T1380" s="39"/>
      <c r="U1380" s="39"/>
      <c r="V1380" s="39"/>
      <c r="W1380" s="39"/>
      <c r="X1380" s="40"/>
      <c r="Y1380" s="40"/>
      <c r="Z1380" s="40"/>
      <c r="AA1380" s="40"/>
    </row>
    <row r="1381" spans="1:27" x14ac:dyDescent="0.25">
      <c r="A1381" s="36"/>
      <c r="B1381" s="36"/>
      <c r="C1381" s="36"/>
      <c r="D1381" s="36"/>
      <c r="E1381" s="36"/>
      <c r="F1381" s="36"/>
      <c r="G1381" s="36"/>
      <c r="H1381" s="36"/>
      <c r="I1381" s="37"/>
      <c r="J1381" s="38"/>
      <c r="K1381" s="39"/>
      <c r="L1381" s="39"/>
      <c r="M1381" s="39"/>
      <c r="N1381" s="39"/>
      <c r="O1381" s="39"/>
      <c r="P1381" s="39"/>
      <c r="Q1381" s="39"/>
      <c r="R1381" s="39"/>
      <c r="S1381" s="39"/>
      <c r="T1381" s="39"/>
      <c r="U1381" s="39"/>
      <c r="V1381" s="39"/>
      <c r="W1381" s="39"/>
      <c r="X1381" s="40"/>
      <c r="Y1381" s="40"/>
      <c r="Z1381" s="40"/>
      <c r="AA1381" s="40"/>
    </row>
    <row r="1382" spans="1:27" x14ac:dyDescent="0.25">
      <c r="A1382" s="36"/>
      <c r="B1382" s="36"/>
      <c r="C1382" s="36"/>
      <c r="D1382" s="36"/>
      <c r="E1382" s="36"/>
      <c r="F1382" s="36"/>
      <c r="G1382" s="36"/>
      <c r="H1382" s="36"/>
      <c r="I1382" s="37"/>
      <c r="J1382" s="38"/>
      <c r="K1382" s="39"/>
      <c r="L1382" s="39"/>
      <c r="M1382" s="39"/>
      <c r="N1382" s="39"/>
      <c r="O1382" s="39"/>
      <c r="P1382" s="39"/>
      <c r="Q1382" s="39"/>
      <c r="R1382" s="39"/>
      <c r="S1382" s="39"/>
      <c r="T1382" s="39"/>
      <c r="U1382" s="39"/>
      <c r="V1382" s="39"/>
      <c r="W1382" s="39"/>
      <c r="X1382" s="40"/>
      <c r="Y1382" s="40"/>
      <c r="Z1382" s="40"/>
      <c r="AA1382" s="40"/>
    </row>
    <row r="1383" spans="1:27" x14ac:dyDescent="0.25">
      <c r="A1383" s="36"/>
      <c r="B1383" s="36"/>
      <c r="C1383" s="36"/>
      <c r="D1383" s="36"/>
      <c r="E1383" s="36"/>
      <c r="F1383" s="36"/>
      <c r="G1383" s="36"/>
      <c r="H1383" s="36"/>
      <c r="I1383" s="37"/>
      <c r="J1383" s="38"/>
      <c r="K1383" s="39"/>
      <c r="L1383" s="39"/>
      <c r="M1383" s="39"/>
      <c r="N1383" s="39"/>
      <c r="O1383" s="39"/>
      <c r="P1383" s="39"/>
      <c r="Q1383" s="39"/>
      <c r="R1383" s="39"/>
      <c r="S1383" s="39"/>
      <c r="T1383" s="39"/>
      <c r="U1383" s="39"/>
      <c r="V1383" s="39"/>
      <c r="W1383" s="39"/>
      <c r="X1383" s="40"/>
      <c r="Y1383" s="40"/>
      <c r="Z1383" s="40"/>
      <c r="AA1383" s="40"/>
    </row>
    <row r="1384" spans="1:27" x14ac:dyDescent="0.25">
      <c r="A1384" s="36"/>
      <c r="B1384" s="36"/>
      <c r="C1384" s="36"/>
      <c r="D1384" s="36"/>
      <c r="E1384" s="36"/>
      <c r="F1384" s="36"/>
      <c r="G1384" s="36"/>
      <c r="H1384" s="36"/>
      <c r="I1384" s="37"/>
      <c r="J1384" s="38"/>
      <c r="K1384" s="39"/>
      <c r="L1384" s="39"/>
      <c r="M1384" s="39"/>
      <c r="N1384" s="39"/>
      <c r="O1384" s="39"/>
      <c r="P1384" s="39"/>
      <c r="Q1384" s="39"/>
      <c r="R1384" s="39"/>
      <c r="S1384" s="39"/>
      <c r="T1384" s="39"/>
      <c r="U1384" s="39"/>
      <c r="V1384" s="39"/>
      <c r="W1384" s="39"/>
      <c r="X1384" s="40"/>
      <c r="Y1384" s="40"/>
      <c r="Z1384" s="40"/>
      <c r="AA1384" s="40"/>
    </row>
    <row r="1385" spans="1:27" x14ac:dyDescent="0.25">
      <c r="A1385" s="36"/>
      <c r="B1385" s="36"/>
      <c r="C1385" s="36"/>
      <c r="D1385" s="36"/>
      <c r="E1385" s="36"/>
      <c r="F1385" s="36"/>
      <c r="G1385" s="36"/>
      <c r="H1385" s="36"/>
      <c r="I1385" s="37"/>
      <c r="J1385" s="38"/>
      <c r="K1385" s="39"/>
      <c r="L1385" s="39"/>
      <c r="M1385" s="39"/>
      <c r="N1385" s="39"/>
      <c r="O1385" s="39"/>
      <c r="P1385" s="39"/>
      <c r="Q1385" s="39"/>
      <c r="R1385" s="39"/>
      <c r="S1385" s="39"/>
      <c r="T1385" s="39"/>
      <c r="U1385" s="39"/>
      <c r="V1385" s="39"/>
      <c r="W1385" s="39"/>
      <c r="X1385" s="40"/>
      <c r="Y1385" s="40"/>
      <c r="Z1385" s="40"/>
      <c r="AA1385" s="40"/>
    </row>
    <row r="1386" spans="1:27" x14ac:dyDescent="0.25">
      <c r="A1386" s="36"/>
      <c r="B1386" s="36"/>
      <c r="C1386" s="36"/>
      <c r="D1386" s="36"/>
      <c r="E1386" s="36"/>
      <c r="F1386" s="36"/>
      <c r="G1386" s="36"/>
      <c r="H1386" s="36"/>
      <c r="I1386" s="37"/>
      <c r="J1386" s="38"/>
      <c r="K1386" s="39"/>
      <c r="L1386" s="39"/>
      <c r="M1386" s="39"/>
      <c r="N1386" s="39"/>
      <c r="O1386" s="39"/>
      <c r="P1386" s="39"/>
      <c r="Q1386" s="39"/>
      <c r="R1386" s="39"/>
      <c r="S1386" s="39"/>
      <c r="T1386" s="39"/>
      <c r="U1386" s="39"/>
      <c r="V1386" s="39"/>
      <c r="W1386" s="39"/>
      <c r="X1386" s="40"/>
      <c r="Y1386" s="40"/>
      <c r="Z1386" s="40"/>
      <c r="AA1386" s="40"/>
    </row>
    <row r="1387" spans="1:27" x14ac:dyDescent="0.25">
      <c r="A1387" s="36"/>
      <c r="B1387" s="36"/>
      <c r="C1387" s="36"/>
      <c r="D1387" s="36"/>
      <c r="E1387" s="36"/>
      <c r="F1387" s="36"/>
      <c r="G1387" s="36"/>
      <c r="H1387" s="36"/>
      <c r="I1387" s="37"/>
      <c r="J1387" s="38"/>
      <c r="K1387" s="39"/>
      <c r="L1387" s="39"/>
      <c r="M1387" s="39"/>
      <c r="N1387" s="39"/>
      <c r="O1387" s="39"/>
      <c r="P1387" s="39"/>
      <c r="Q1387" s="39"/>
      <c r="R1387" s="39"/>
      <c r="S1387" s="39"/>
      <c r="T1387" s="39"/>
      <c r="U1387" s="39"/>
      <c r="V1387" s="39"/>
      <c r="W1387" s="39"/>
      <c r="X1387" s="40"/>
      <c r="Y1387" s="40"/>
      <c r="Z1387" s="40"/>
      <c r="AA1387" s="40"/>
    </row>
    <row r="1388" spans="1:27" x14ac:dyDescent="0.25">
      <c r="A1388" s="36"/>
      <c r="B1388" s="36"/>
      <c r="C1388" s="36"/>
      <c r="D1388" s="36"/>
      <c r="E1388" s="36"/>
      <c r="F1388" s="36"/>
      <c r="G1388" s="36"/>
      <c r="H1388" s="36"/>
      <c r="I1388" s="37"/>
      <c r="J1388" s="38"/>
      <c r="K1388" s="39"/>
      <c r="L1388" s="39"/>
      <c r="M1388" s="39"/>
      <c r="N1388" s="39"/>
      <c r="O1388" s="39"/>
      <c r="P1388" s="39"/>
      <c r="Q1388" s="39"/>
      <c r="R1388" s="39"/>
      <c r="S1388" s="39"/>
      <c r="T1388" s="39"/>
      <c r="U1388" s="39"/>
      <c r="V1388" s="39"/>
      <c r="W1388" s="39"/>
      <c r="X1388" s="40"/>
      <c r="Y1388" s="40"/>
      <c r="Z1388" s="40"/>
      <c r="AA1388" s="40"/>
    </row>
    <row r="1389" spans="1:27" x14ac:dyDescent="0.25">
      <c r="A1389" s="36"/>
      <c r="B1389" s="36"/>
      <c r="C1389" s="36"/>
      <c r="D1389" s="36"/>
      <c r="E1389" s="36"/>
      <c r="F1389" s="36"/>
      <c r="G1389" s="36"/>
      <c r="H1389" s="36"/>
      <c r="I1389" s="37"/>
      <c r="J1389" s="38"/>
      <c r="K1389" s="39"/>
      <c r="L1389" s="39"/>
      <c r="M1389" s="39"/>
      <c r="N1389" s="39"/>
      <c r="O1389" s="39"/>
      <c r="P1389" s="39"/>
      <c r="Q1389" s="39"/>
      <c r="R1389" s="39"/>
      <c r="S1389" s="39"/>
      <c r="T1389" s="39"/>
      <c r="U1389" s="39"/>
      <c r="V1389" s="39"/>
      <c r="W1389" s="39"/>
      <c r="X1389" s="40"/>
      <c r="Y1389" s="40"/>
      <c r="Z1389" s="40"/>
      <c r="AA1389" s="40"/>
    </row>
    <row r="1390" spans="1:27" x14ac:dyDescent="0.25">
      <c r="A1390" s="36"/>
      <c r="B1390" s="36"/>
      <c r="C1390" s="36"/>
      <c r="D1390" s="36"/>
      <c r="E1390" s="36"/>
      <c r="F1390" s="36"/>
      <c r="G1390" s="36"/>
      <c r="H1390" s="36"/>
      <c r="I1390" s="37"/>
      <c r="J1390" s="38"/>
      <c r="K1390" s="39"/>
      <c r="L1390" s="39"/>
      <c r="M1390" s="39"/>
      <c r="N1390" s="39"/>
      <c r="O1390" s="39"/>
      <c r="P1390" s="39"/>
      <c r="Q1390" s="39"/>
      <c r="R1390" s="39"/>
      <c r="S1390" s="39"/>
      <c r="T1390" s="39"/>
      <c r="U1390" s="39"/>
      <c r="V1390" s="39"/>
      <c r="W1390" s="39"/>
      <c r="X1390" s="40"/>
      <c r="Y1390" s="40"/>
      <c r="Z1390" s="40"/>
      <c r="AA1390" s="40"/>
    </row>
    <row r="1391" spans="1:27" x14ac:dyDescent="0.25">
      <c r="A1391" s="36"/>
      <c r="B1391" s="36"/>
      <c r="C1391" s="36"/>
      <c r="D1391" s="36"/>
      <c r="E1391" s="36"/>
      <c r="F1391" s="36"/>
      <c r="G1391" s="36"/>
      <c r="H1391" s="36"/>
      <c r="I1391" s="37"/>
      <c r="J1391" s="38"/>
      <c r="K1391" s="39"/>
      <c r="L1391" s="39"/>
      <c r="M1391" s="39"/>
      <c r="N1391" s="39"/>
      <c r="O1391" s="39"/>
      <c r="P1391" s="39"/>
      <c r="Q1391" s="39"/>
      <c r="R1391" s="39"/>
      <c r="S1391" s="39"/>
      <c r="T1391" s="39"/>
      <c r="U1391" s="39"/>
      <c r="V1391" s="39"/>
      <c r="W1391" s="39"/>
      <c r="X1391" s="40"/>
      <c r="Y1391" s="40"/>
      <c r="Z1391" s="40"/>
      <c r="AA1391" s="40"/>
    </row>
    <row r="1392" spans="1:27" x14ac:dyDescent="0.25">
      <c r="A1392" s="36"/>
      <c r="B1392" s="36"/>
      <c r="C1392" s="36"/>
      <c r="D1392" s="36"/>
      <c r="E1392" s="36"/>
      <c r="F1392" s="36"/>
      <c r="G1392" s="36"/>
      <c r="H1392" s="36"/>
      <c r="I1392" s="37"/>
      <c r="J1392" s="38"/>
      <c r="K1392" s="39"/>
      <c r="L1392" s="39"/>
      <c r="M1392" s="39"/>
      <c r="N1392" s="39"/>
      <c r="O1392" s="39"/>
      <c r="P1392" s="39"/>
      <c r="Q1392" s="39"/>
      <c r="R1392" s="39"/>
      <c r="S1392" s="39"/>
      <c r="T1392" s="39"/>
      <c r="U1392" s="39"/>
      <c r="V1392" s="39"/>
      <c r="W1392" s="39"/>
      <c r="X1392" s="40"/>
      <c r="Y1392" s="40"/>
      <c r="Z1392" s="40"/>
      <c r="AA1392" s="40"/>
    </row>
    <row r="1393" spans="1:27" x14ac:dyDescent="0.25">
      <c r="A1393" s="36"/>
      <c r="B1393" s="36"/>
      <c r="C1393" s="36"/>
      <c r="D1393" s="36"/>
      <c r="E1393" s="36"/>
      <c r="F1393" s="36"/>
      <c r="G1393" s="36"/>
      <c r="H1393" s="36"/>
      <c r="I1393" s="37"/>
      <c r="J1393" s="38"/>
      <c r="K1393" s="39"/>
      <c r="L1393" s="39"/>
      <c r="M1393" s="39"/>
      <c r="N1393" s="39"/>
      <c r="O1393" s="39"/>
      <c r="P1393" s="39"/>
      <c r="Q1393" s="39"/>
      <c r="R1393" s="39"/>
      <c r="S1393" s="39"/>
      <c r="T1393" s="39"/>
      <c r="U1393" s="39"/>
      <c r="V1393" s="39"/>
      <c r="W1393" s="39"/>
      <c r="X1393" s="40"/>
      <c r="Y1393" s="40"/>
      <c r="Z1393" s="40"/>
      <c r="AA1393" s="40"/>
    </row>
    <row r="1394" spans="1:27" x14ac:dyDescent="0.25">
      <c r="A1394" s="36"/>
      <c r="B1394" s="36"/>
      <c r="C1394" s="36"/>
      <c r="D1394" s="36"/>
      <c r="E1394" s="36"/>
      <c r="F1394" s="36"/>
      <c r="G1394" s="36"/>
      <c r="H1394" s="36"/>
      <c r="I1394" s="37"/>
      <c r="J1394" s="38"/>
      <c r="K1394" s="39"/>
      <c r="L1394" s="39"/>
      <c r="M1394" s="39"/>
      <c r="N1394" s="39"/>
      <c r="O1394" s="39"/>
      <c r="P1394" s="39"/>
      <c r="Q1394" s="39"/>
      <c r="R1394" s="39"/>
      <c r="S1394" s="39"/>
      <c r="T1394" s="39"/>
      <c r="U1394" s="39"/>
      <c r="V1394" s="39"/>
      <c r="W1394" s="39"/>
      <c r="X1394" s="40"/>
      <c r="Y1394" s="40"/>
      <c r="Z1394" s="40"/>
      <c r="AA1394" s="40"/>
    </row>
    <row r="1395" spans="1:27" x14ac:dyDescent="0.25">
      <c r="A1395" s="36"/>
      <c r="B1395" s="36"/>
      <c r="C1395" s="36"/>
      <c r="D1395" s="36"/>
      <c r="E1395" s="36"/>
      <c r="F1395" s="36"/>
      <c r="G1395" s="36"/>
      <c r="H1395" s="36"/>
      <c r="I1395" s="37"/>
      <c r="J1395" s="38"/>
      <c r="K1395" s="39"/>
      <c r="L1395" s="39"/>
      <c r="M1395" s="39"/>
      <c r="N1395" s="39"/>
      <c r="O1395" s="39"/>
      <c r="P1395" s="39"/>
      <c r="Q1395" s="39"/>
      <c r="R1395" s="39"/>
      <c r="S1395" s="39"/>
      <c r="T1395" s="39"/>
      <c r="U1395" s="39"/>
      <c r="V1395" s="39"/>
      <c r="W1395" s="39"/>
      <c r="X1395" s="40"/>
      <c r="Y1395" s="40"/>
      <c r="Z1395" s="40"/>
      <c r="AA1395" s="40"/>
    </row>
    <row r="1396" spans="1:27" x14ac:dyDescent="0.25">
      <c r="A1396" s="36"/>
      <c r="B1396" s="36"/>
      <c r="C1396" s="36"/>
      <c r="D1396" s="36"/>
      <c r="E1396" s="36"/>
      <c r="F1396" s="36"/>
      <c r="G1396" s="36"/>
      <c r="H1396" s="36"/>
      <c r="I1396" s="37"/>
      <c r="J1396" s="38"/>
      <c r="K1396" s="39"/>
      <c r="L1396" s="39"/>
      <c r="M1396" s="39"/>
      <c r="N1396" s="39"/>
      <c r="O1396" s="39"/>
      <c r="P1396" s="39"/>
      <c r="Q1396" s="39"/>
      <c r="R1396" s="39"/>
      <c r="S1396" s="39"/>
      <c r="T1396" s="39"/>
      <c r="U1396" s="39"/>
      <c r="V1396" s="39"/>
      <c r="W1396" s="39"/>
      <c r="X1396" s="40"/>
      <c r="Y1396" s="40"/>
      <c r="Z1396" s="40"/>
      <c r="AA1396" s="40"/>
    </row>
    <row r="1397" spans="1:27" x14ac:dyDescent="0.25">
      <c r="A1397" s="36"/>
      <c r="B1397" s="36"/>
      <c r="C1397" s="36"/>
      <c r="D1397" s="36"/>
      <c r="E1397" s="36"/>
      <c r="F1397" s="36"/>
      <c r="G1397" s="36"/>
      <c r="H1397" s="36"/>
      <c r="I1397" s="37"/>
      <c r="J1397" s="38"/>
      <c r="K1397" s="39"/>
      <c r="L1397" s="39"/>
      <c r="M1397" s="39"/>
      <c r="N1397" s="39"/>
      <c r="O1397" s="39"/>
      <c r="P1397" s="39"/>
      <c r="Q1397" s="39"/>
      <c r="R1397" s="39"/>
      <c r="S1397" s="39"/>
      <c r="T1397" s="39"/>
      <c r="U1397" s="39"/>
      <c r="V1397" s="39"/>
      <c r="W1397" s="39"/>
      <c r="X1397" s="40"/>
      <c r="Y1397" s="40"/>
      <c r="Z1397" s="40"/>
      <c r="AA1397" s="40"/>
    </row>
    <row r="1398" spans="1:27" x14ac:dyDescent="0.25">
      <c r="A1398" s="36"/>
      <c r="B1398" s="36"/>
      <c r="C1398" s="36"/>
      <c r="D1398" s="36"/>
      <c r="E1398" s="36"/>
      <c r="F1398" s="36"/>
      <c r="G1398" s="36"/>
      <c r="H1398" s="36"/>
      <c r="I1398" s="37"/>
      <c r="J1398" s="38"/>
      <c r="K1398" s="39"/>
      <c r="L1398" s="39"/>
      <c r="M1398" s="39"/>
      <c r="N1398" s="39"/>
      <c r="O1398" s="39"/>
      <c r="P1398" s="39"/>
      <c r="Q1398" s="39"/>
      <c r="R1398" s="39"/>
      <c r="S1398" s="39"/>
      <c r="T1398" s="39"/>
      <c r="U1398" s="39"/>
      <c r="V1398" s="39"/>
      <c r="W1398" s="39"/>
      <c r="X1398" s="40"/>
      <c r="Y1398" s="40"/>
      <c r="Z1398" s="40"/>
      <c r="AA1398" s="40"/>
    </row>
    <row r="1399" spans="1:27" x14ac:dyDescent="0.25">
      <c r="A1399" s="36"/>
      <c r="B1399" s="36"/>
      <c r="C1399" s="36"/>
      <c r="D1399" s="36"/>
      <c r="E1399" s="36"/>
      <c r="F1399" s="36"/>
      <c r="G1399" s="36"/>
      <c r="H1399" s="36"/>
      <c r="I1399" s="37"/>
      <c r="J1399" s="38"/>
      <c r="K1399" s="39"/>
      <c r="L1399" s="39"/>
      <c r="M1399" s="39"/>
      <c r="N1399" s="39"/>
      <c r="O1399" s="39"/>
      <c r="P1399" s="39"/>
      <c r="Q1399" s="39"/>
      <c r="R1399" s="39"/>
      <c r="S1399" s="39"/>
      <c r="T1399" s="39"/>
      <c r="U1399" s="39"/>
      <c r="V1399" s="39"/>
      <c r="W1399" s="39"/>
      <c r="X1399" s="40"/>
      <c r="Y1399" s="40"/>
      <c r="Z1399" s="40"/>
      <c r="AA1399" s="40"/>
    </row>
    <row r="1400" spans="1:27" x14ac:dyDescent="0.25">
      <c r="A1400" s="36"/>
      <c r="B1400" s="36"/>
      <c r="C1400" s="36"/>
      <c r="D1400" s="36"/>
      <c r="E1400" s="36"/>
      <c r="F1400" s="36"/>
      <c r="G1400" s="36"/>
      <c r="H1400" s="36"/>
      <c r="I1400" s="37"/>
      <c r="J1400" s="38"/>
      <c r="K1400" s="39"/>
      <c r="L1400" s="39"/>
      <c r="M1400" s="39"/>
      <c r="N1400" s="39"/>
      <c r="O1400" s="39"/>
      <c r="P1400" s="39"/>
      <c r="Q1400" s="39"/>
      <c r="R1400" s="39"/>
      <c r="S1400" s="39"/>
      <c r="T1400" s="39"/>
      <c r="U1400" s="39"/>
      <c r="V1400" s="39"/>
      <c r="W1400" s="39"/>
      <c r="X1400" s="40"/>
      <c r="Y1400" s="40"/>
      <c r="Z1400" s="40"/>
      <c r="AA1400" s="40"/>
    </row>
    <row r="1401" spans="1:27" x14ac:dyDescent="0.25">
      <c r="A1401" s="36"/>
      <c r="B1401" s="36"/>
      <c r="C1401" s="36"/>
      <c r="D1401" s="36"/>
      <c r="E1401" s="36"/>
      <c r="F1401" s="36"/>
      <c r="G1401" s="36"/>
      <c r="H1401" s="36"/>
      <c r="I1401" s="37"/>
      <c r="J1401" s="38"/>
      <c r="K1401" s="39"/>
      <c r="L1401" s="39"/>
      <c r="M1401" s="39"/>
      <c r="N1401" s="39"/>
      <c r="O1401" s="39"/>
      <c r="P1401" s="39"/>
      <c r="Q1401" s="39"/>
      <c r="R1401" s="39"/>
      <c r="S1401" s="39"/>
      <c r="T1401" s="39"/>
      <c r="U1401" s="39"/>
      <c r="V1401" s="39"/>
      <c r="W1401" s="39"/>
      <c r="X1401" s="40"/>
      <c r="Y1401" s="40"/>
      <c r="Z1401" s="40"/>
      <c r="AA1401" s="40"/>
    </row>
    <row r="1402" spans="1:27" x14ac:dyDescent="0.25">
      <c r="A1402" s="36"/>
      <c r="B1402" s="36"/>
      <c r="C1402" s="36"/>
      <c r="D1402" s="36"/>
      <c r="E1402" s="36"/>
      <c r="F1402" s="36"/>
      <c r="G1402" s="36"/>
      <c r="H1402" s="36"/>
      <c r="I1402" s="37"/>
      <c r="J1402" s="38"/>
      <c r="K1402" s="39"/>
      <c r="L1402" s="39"/>
      <c r="M1402" s="39"/>
      <c r="N1402" s="39"/>
      <c r="O1402" s="39"/>
      <c r="P1402" s="39"/>
      <c r="Q1402" s="39"/>
      <c r="R1402" s="39"/>
      <c r="S1402" s="39"/>
      <c r="T1402" s="39"/>
      <c r="U1402" s="39"/>
      <c r="V1402" s="39"/>
      <c r="W1402" s="39"/>
      <c r="X1402" s="40"/>
      <c r="Y1402" s="40"/>
      <c r="Z1402" s="40"/>
      <c r="AA1402" s="40"/>
    </row>
    <row r="1403" spans="1:27" x14ac:dyDescent="0.25">
      <c r="A1403" s="36"/>
      <c r="B1403" s="36"/>
      <c r="C1403" s="36"/>
      <c r="D1403" s="36"/>
      <c r="E1403" s="36"/>
      <c r="F1403" s="36"/>
      <c r="G1403" s="36"/>
      <c r="H1403" s="36"/>
      <c r="I1403" s="37"/>
      <c r="J1403" s="38"/>
      <c r="K1403" s="39"/>
      <c r="L1403" s="39"/>
      <c r="M1403" s="39"/>
      <c r="N1403" s="39"/>
      <c r="O1403" s="39"/>
      <c r="P1403" s="39"/>
      <c r="Q1403" s="39"/>
      <c r="R1403" s="39"/>
      <c r="S1403" s="39"/>
      <c r="T1403" s="39"/>
      <c r="U1403" s="39"/>
      <c r="V1403" s="39"/>
      <c r="W1403" s="39"/>
      <c r="X1403" s="40"/>
      <c r="Y1403" s="40"/>
      <c r="Z1403" s="40"/>
      <c r="AA1403" s="40"/>
    </row>
    <row r="1404" spans="1:27" x14ac:dyDescent="0.25">
      <c r="A1404" s="36"/>
      <c r="B1404" s="36"/>
      <c r="C1404" s="36"/>
      <c r="D1404" s="36"/>
      <c r="E1404" s="36"/>
      <c r="F1404" s="36"/>
      <c r="G1404" s="36"/>
      <c r="H1404" s="36"/>
      <c r="I1404" s="37"/>
      <c r="J1404" s="38"/>
      <c r="K1404" s="39"/>
      <c r="L1404" s="39"/>
      <c r="M1404" s="39"/>
      <c r="N1404" s="39"/>
      <c r="O1404" s="39"/>
      <c r="P1404" s="39"/>
      <c r="Q1404" s="39"/>
      <c r="R1404" s="39"/>
      <c r="S1404" s="39"/>
      <c r="T1404" s="39"/>
      <c r="U1404" s="39"/>
      <c r="V1404" s="39"/>
      <c r="W1404" s="39"/>
      <c r="X1404" s="40"/>
      <c r="Y1404" s="40"/>
      <c r="Z1404" s="40"/>
      <c r="AA1404" s="40"/>
    </row>
    <row r="1405" spans="1:27" x14ac:dyDescent="0.25">
      <c r="A1405" s="36"/>
      <c r="B1405" s="36"/>
      <c r="C1405" s="36"/>
      <c r="D1405" s="36"/>
      <c r="E1405" s="36"/>
      <c r="F1405" s="36"/>
      <c r="G1405" s="36"/>
      <c r="H1405" s="36"/>
      <c r="I1405" s="37"/>
      <c r="J1405" s="38"/>
      <c r="K1405" s="39"/>
      <c r="L1405" s="39"/>
      <c r="M1405" s="39"/>
      <c r="N1405" s="39"/>
      <c r="O1405" s="39"/>
      <c r="P1405" s="39"/>
      <c r="Q1405" s="39"/>
      <c r="R1405" s="39"/>
      <c r="S1405" s="39"/>
      <c r="T1405" s="39"/>
      <c r="U1405" s="39"/>
      <c r="V1405" s="39"/>
      <c r="W1405" s="39"/>
      <c r="X1405" s="40"/>
      <c r="Y1405" s="40"/>
      <c r="Z1405" s="40"/>
      <c r="AA1405" s="40"/>
    </row>
    <row r="1406" spans="1:27" x14ac:dyDescent="0.25">
      <c r="A1406" s="36"/>
      <c r="B1406" s="36"/>
      <c r="C1406" s="36"/>
      <c r="D1406" s="36"/>
      <c r="E1406" s="36"/>
      <c r="F1406" s="36"/>
      <c r="G1406" s="36"/>
      <c r="H1406" s="36"/>
      <c r="I1406" s="37"/>
      <c r="J1406" s="38"/>
      <c r="K1406" s="39"/>
      <c r="L1406" s="39"/>
      <c r="M1406" s="39"/>
      <c r="N1406" s="39"/>
      <c r="O1406" s="39"/>
      <c r="P1406" s="39"/>
      <c r="Q1406" s="39"/>
      <c r="R1406" s="39"/>
      <c r="S1406" s="39"/>
      <c r="T1406" s="39"/>
      <c r="U1406" s="39"/>
      <c r="V1406" s="39"/>
      <c r="W1406" s="39"/>
      <c r="X1406" s="40"/>
      <c r="Y1406" s="40"/>
      <c r="Z1406" s="40"/>
      <c r="AA1406" s="40"/>
    </row>
    <row r="1407" spans="1:27" x14ac:dyDescent="0.25">
      <c r="A1407" s="36"/>
      <c r="B1407" s="36"/>
      <c r="C1407" s="36"/>
      <c r="D1407" s="36"/>
      <c r="E1407" s="36"/>
      <c r="F1407" s="36"/>
      <c r="G1407" s="36"/>
      <c r="H1407" s="36"/>
      <c r="I1407" s="37"/>
      <c r="J1407" s="38"/>
      <c r="K1407" s="39"/>
      <c r="L1407" s="39"/>
      <c r="M1407" s="39"/>
      <c r="N1407" s="39"/>
      <c r="O1407" s="39"/>
      <c r="P1407" s="39"/>
      <c r="Q1407" s="39"/>
      <c r="R1407" s="39"/>
      <c r="S1407" s="39"/>
      <c r="T1407" s="39"/>
      <c r="U1407" s="39"/>
      <c r="V1407" s="39"/>
      <c r="W1407" s="39"/>
      <c r="X1407" s="40"/>
      <c r="Y1407" s="40"/>
      <c r="Z1407" s="40"/>
      <c r="AA1407" s="40"/>
    </row>
    <row r="1408" spans="1:27" x14ac:dyDescent="0.25">
      <c r="A1408" s="36"/>
      <c r="B1408" s="36"/>
      <c r="C1408" s="36"/>
      <c r="D1408" s="36"/>
      <c r="E1408" s="36"/>
      <c r="F1408" s="36"/>
      <c r="G1408" s="36"/>
      <c r="H1408" s="36"/>
      <c r="I1408" s="37"/>
      <c r="J1408" s="38"/>
      <c r="K1408" s="39"/>
      <c r="L1408" s="39"/>
      <c r="M1408" s="39"/>
      <c r="N1408" s="39"/>
      <c r="O1408" s="39"/>
      <c r="P1408" s="39"/>
      <c r="Q1408" s="39"/>
      <c r="R1408" s="39"/>
      <c r="S1408" s="39"/>
      <c r="T1408" s="39"/>
      <c r="U1408" s="39"/>
      <c r="V1408" s="39"/>
      <c r="W1408" s="39"/>
      <c r="X1408" s="40"/>
      <c r="Y1408" s="40"/>
      <c r="Z1408" s="40"/>
      <c r="AA1408" s="40"/>
    </row>
    <row r="1409" spans="1:27" x14ac:dyDescent="0.25">
      <c r="A1409" s="36"/>
      <c r="B1409" s="36"/>
      <c r="C1409" s="36"/>
      <c r="D1409" s="36"/>
      <c r="E1409" s="36"/>
      <c r="F1409" s="36"/>
      <c r="G1409" s="36"/>
      <c r="H1409" s="36"/>
      <c r="I1409" s="37"/>
      <c r="J1409" s="38"/>
      <c r="K1409" s="39"/>
      <c r="L1409" s="39"/>
      <c r="M1409" s="39"/>
      <c r="N1409" s="39"/>
      <c r="O1409" s="39"/>
      <c r="P1409" s="39"/>
      <c r="Q1409" s="39"/>
      <c r="R1409" s="39"/>
      <c r="S1409" s="39"/>
      <c r="T1409" s="39"/>
      <c r="U1409" s="39"/>
      <c r="V1409" s="39"/>
      <c r="W1409" s="39"/>
      <c r="X1409" s="40"/>
      <c r="Y1409" s="40"/>
      <c r="Z1409" s="40"/>
      <c r="AA1409" s="40"/>
    </row>
    <row r="1410" spans="1:27" x14ac:dyDescent="0.25">
      <c r="A1410" s="36"/>
      <c r="B1410" s="36"/>
      <c r="C1410" s="36"/>
      <c r="D1410" s="36"/>
      <c r="E1410" s="36"/>
      <c r="F1410" s="36"/>
      <c r="G1410" s="36"/>
      <c r="H1410" s="36"/>
      <c r="I1410" s="37"/>
      <c r="J1410" s="38"/>
      <c r="K1410" s="39"/>
      <c r="L1410" s="39"/>
      <c r="M1410" s="39"/>
      <c r="N1410" s="39"/>
      <c r="O1410" s="39"/>
      <c r="P1410" s="39"/>
      <c r="Q1410" s="39"/>
      <c r="R1410" s="39"/>
      <c r="S1410" s="39"/>
      <c r="T1410" s="39"/>
      <c r="U1410" s="39"/>
      <c r="V1410" s="39"/>
      <c r="W1410" s="39"/>
      <c r="X1410" s="40"/>
      <c r="Y1410" s="40"/>
      <c r="Z1410" s="40"/>
      <c r="AA1410" s="40"/>
    </row>
    <row r="1411" spans="1:27" x14ac:dyDescent="0.25">
      <c r="A1411" s="36"/>
      <c r="B1411" s="36"/>
      <c r="C1411" s="36"/>
      <c r="D1411" s="36"/>
      <c r="E1411" s="36"/>
      <c r="F1411" s="36"/>
      <c r="G1411" s="36"/>
      <c r="H1411" s="36"/>
      <c r="I1411" s="37"/>
      <c r="J1411" s="38"/>
      <c r="K1411" s="39"/>
      <c r="L1411" s="39"/>
      <c r="M1411" s="39"/>
      <c r="N1411" s="39"/>
      <c r="O1411" s="39"/>
      <c r="P1411" s="39"/>
      <c r="Q1411" s="39"/>
      <c r="R1411" s="39"/>
      <c r="S1411" s="39"/>
      <c r="T1411" s="39"/>
      <c r="U1411" s="39"/>
      <c r="V1411" s="39"/>
      <c r="W1411" s="39"/>
      <c r="X1411" s="40"/>
      <c r="Y1411" s="40"/>
      <c r="Z1411" s="40"/>
      <c r="AA1411" s="40"/>
    </row>
    <row r="1412" spans="1:27" x14ac:dyDescent="0.25">
      <c r="A1412" s="36"/>
      <c r="B1412" s="36"/>
      <c r="C1412" s="36"/>
      <c r="D1412" s="36"/>
      <c r="E1412" s="36"/>
      <c r="F1412" s="36"/>
      <c r="G1412" s="36"/>
      <c r="H1412" s="36"/>
      <c r="I1412" s="37"/>
      <c r="J1412" s="38"/>
      <c r="K1412" s="39"/>
      <c r="L1412" s="39"/>
      <c r="M1412" s="39"/>
      <c r="N1412" s="39"/>
      <c r="O1412" s="39"/>
      <c r="P1412" s="39"/>
      <c r="Q1412" s="39"/>
      <c r="R1412" s="39"/>
      <c r="S1412" s="39"/>
      <c r="T1412" s="39"/>
      <c r="U1412" s="39"/>
      <c r="V1412" s="39"/>
      <c r="W1412" s="39"/>
      <c r="X1412" s="40"/>
      <c r="Y1412" s="40"/>
      <c r="Z1412" s="40"/>
      <c r="AA1412" s="40"/>
    </row>
    <row r="1413" spans="1:27" x14ac:dyDescent="0.25">
      <c r="A1413" s="36"/>
      <c r="B1413" s="36"/>
      <c r="C1413" s="36"/>
      <c r="D1413" s="36"/>
      <c r="E1413" s="36"/>
      <c r="F1413" s="36"/>
      <c r="G1413" s="36"/>
      <c r="H1413" s="36"/>
      <c r="I1413" s="37"/>
      <c r="J1413" s="38"/>
      <c r="K1413" s="39"/>
      <c r="L1413" s="39"/>
      <c r="M1413" s="39"/>
      <c r="N1413" s="39"/>
      <c r="O1413" s="39"/>
      <c r="P1413" s="39"/>
      <c r="Q1413" s="39"/>
      <c r="R1413" s="39"/>
      <c r="S1413" s="39"/>
      <c r="T1413" s="39"/>
      <c r="U1413" s="39"/>
      <c r="V1413" s="39"/>
      <c r="W1413" s="39"/>
      <c r="X1413" s="40"/>
      <c r="Y1413" s="40"/>
      <c r="Z1413" s="40"/>
      <c r="AA1413" s="40"/>
    </row>
    <row r="1414" spans="1:27" x14ac:dyDescent="0.25">
      <c r="A1414" s="36"/>
      <c r="B1414" s="36"/>
      <c r="C1414" s="36"/>
      <c r="D1414" s="36"/>
      <c r="E1414" s="36"/>
      <c r="F1414" s="36"/>
      <c r="G1414" s="36"/>
      <c r="H1414" s="36"/>
      <c r="I1414" s="37"/>
      <c r="J1414" s="38"/>
      <c r="K1414" s="39"/>
      <c r="L1414" s="39"/>
      <c r="M1414" s="39"/>
      <c r="N1414" s="39"/>
      <c r="O1414" s="39"/>
      <c r="P1414" s="39"/>
      <c r="Q1414" s="39"/>
      <c r="R1414" s="39"/>
      <c r="S1414" s="39"/>
      <c r="T1414" s="39"/>
      <c r="U1414" s="39"/>
      <c r="V1414" s="39"/>
      <c r="W1414" s="39"/>
      <c r="X1414" s="40"/>
      <c r="Y1414" s="40"/>
      <c r="Z1414" s="40"/>
      <c r="AA1414" s="40"/>
    </row>
    <row r="1415" spans="1:27" x14ac:dyDescent="0.25">
      <c r="A1415" s="36"/>
      <c r="B1415" s="36"/>
      <c r="C1415" s="36"/>
      <c r="D1415" s="36"/>
      <c r="E1415" s="36"/>
      <c r="F1415" s="36"/>
      <c r="G1415" s="36"/>
      <c r="H1415" s="36"/>
      <c r="I1415" s="37"/>
      <c r="J1415" s="38"/>
      <c r="K1415" s="39"/>
      <c r="L1415" s="39"/>
      <c r="M1415" s="39"/>
      <c r="N1415" s="39"/>
      <c r="O1415" s="39"/>
      <c r="P1415" s="39"/>
      <c r="Q1415" s="39"/>
      <c r="R1415" s="39"/>
      <c r="S1415" s="39"/>
      <c r="T1415" s="39"/>
      <c r="U1415" s="39"/>
      <c r="V1415" s="39"/>
      <c r="W1415" s="39"/>
      <c r="X1415" s="40"/>
      <c r="Y1415" s="40"/>
      <c r="Z1415" s="40"/>
      <c r="AA1415" s="40"/>
    </row>
    <row r="1416" spans="1:27" x14ac:dyDescent="0.25">
      <c r="A1416" s="36"/>
      <c r="B1416" s="36"/>
      <c r="C1416" s="36"/>
      <c r="D1416" s="36"/>
      <c r="E1416" s="36"/>
      <c r="F1416" s="36"/>
      <c r="G1416" s="36"/>
      <c r="H1416" s="36"/>
      <c r="I1416" s="37"/>
      <c r="J1416" s="38"/>
      <c r="K1416" s="39"/>
      <c r="L1416" s="39"/>
      <c r="M1416" s="39"/>
      <c r="N1416" s="39"/>
      <c r="O1416" s="39"/>
      <c r="P1416" s="39"/>
      <c r="Q1416" s="39"/>
      <c r="R1416" s="39"/>
      <c r="S1416" s="39"/>
      <c r="T1416" s="39"/>
      <c r="U1416" s="39"/>
      <c r="V1416" s="39"/>
      <c r="W1416" s="39"/>
      <c r="X1416" s="40"/>
      <c r="Y1416" s="40"/>
      <c r="Z1416" s="40"/>
      <c r="AA1416" s="40"/>
    </row>
    <row r="1417" spans="1:27" x14ac:dyDescent="0.25">
      <c r="A1417" s="36"/>
      <c r="B1417" s="36"/>
      <c r="C1417" s="36"/>
      <c r="D1417" s="36"/>
      <c r="E1417" s="36"/>
      <c r="F1417" s="36"/>
      <c r="G1417" s="36"/>
      <c r="H1417" s="36"/>
      <c r="I1417" s="37"/>
      <c r="J1417" s="38"/>
      <c r="K1417" s="39"/>
      <c r="L1417" s="39"/>
      <c r="M1417" s="39"/>
      <c r="N1417" s="39"/>
      <c r="O1417" s="39"/>
      <c r="P1417" s="39"/>
      <c r="Q1417" s="39"/>
      <c r="R1417" s="39"/>
      <c r="S1417" s="39"/>
      <c r="T1417" s="39"/>
      <c r="U1417" s="39"/>
      <c r="V1417" s="39"/>
      <c r="W1417" s="39"/>
      <c r="X1417" s="40"/>
      <c r="Y1417" s="40"/>
      <c r="Z1417" s="40"/>
      <c r="AA1417" s="40"/>
    </row>
    <row r="1418" spans="1:27" x14ac:dyDescent="0.25">
      <c r="A1418" s="36"/>
      <c r="B1418" s="36"/>
      <c r="C1418" s="36"/>
      <c r="D1418" s="36"/>
      <c r="E1418" s="36"/>
      <c r="F1418" s="36"/>
      <c r="G1418" s="36"/>
      <c r="H1418" s="36"/>
      <c r="I1418" s="37"/>
      <c r="J1418" s="38"/>
      <c r="K1418" s="39"/>
      <c r="L1418" s="39"/>
      <c r="M1418" s="39"/>
      <c r="N1418" s="39"/>
      <c r="O1418" s="39"/>
      <c r="P1418" s="39"/>
      <c r="Q1418" s="39"/>
      <c r="R1418" s="39"/>
      <c r="S1418" s="39"/>
      <c r="T1418" s="39"/>
      <c r="U1418" s="39"/>
      <c r="V1418" s="39"/>
      <c r="W1418" s="39"/>
      <c r="X1418" s="40"/>
      <c r="Y1418" s="40"/>
      <c r="Z1418" s="40"/>
      <c r="AA1418" s="40"/>
    </row>
    <row r="1419" spans="1:27" x14ac:dyDescent="0.25">
      <c r="A1419" s="36"/>
      <c r="B1419" s="36"/>
      <c r="C1419" s="36"/>
      <c r="D1419" s="36"/>
      <c r="E1419" s="36"/>
      <c r="F1419" s="36"/>
      <c r="G1419" s="36"/>
      <c r="H1419" s="36"/>
      <c r="I1419" s="37"/>
      <c r="J1419" s="38"/>
      <c r="K1419" s="39"/>
      <c r="L1419" s="39"/>
      <c r="M1419" s="39"/>
      <c r="N1419" s="39"/>
      <c r="O1419" s="39"/>
      <c r="P1419" s="39"/>
      <c r="Q1419" s="39"/>
      <c r="R1419" s="39"/>
      <c r="S1419" s="39"/>
      <c r="T1419" s="39"/>
      <c r="U1419" s="39"/>
      <c r="V1419" s="39"/>
      <c r="W1419" s="39"/>
      <c r="X1419" s="40"/>
      <c r="Y1419" s="40"/>
      <c r="Z1419" s="40"/>
      <c r="AA1419" s="40"/>
    </row>
    <row r="1420" spans="1:27" x14ac:dyDescent="0.25">
      <c r="A1420" s="36"/>
      <c r="B1420" s="36"/>
      <c r="C1420" s="36"/>
      <c r="D1420" s="36"/>
      <c r="E1420" s="36"/>
      <c r="F1420" s="36"/>
      <c r="G1420" s="36"/>
      <c r="H1420" s="36"/>
      <c r="I1420" s="37"/>
      <c r="J1420" s="38"/>
      <c r="K1420" s="39"/>
      <c r="L1420" s="39"/>
      <c r="M1420" s="39"/>
      <c r="N1420" s="39"/>
      <c r="O1420" s="39"/>
      <c r="P1420" s="39"/>
      <c r="Q1420" s="39"/>
      <c r="R1420" s="39"/>
      <c r="S1420" s="39"/>
      <c r="T1420" s="39"/>
      <c r="U1420" s="39"/>
      <c r="V1420" s="39"/>
      <c r="W1420" s="39"/>
      <c r="X1420" s="40"/>
      <c r="Y1420" s="40"/>
      <c r="Z1420" s="40"/>
      <c r="AA1420" s="40"/>
    </row>
    <row r="1421" spans="1:27" x14ac:dyDescent="0.25">
      <c r="A1421" s="36"/>
      <c r="B1421" s="36"/>
      <c r="C1421" s="36"/>
      <c r="D1421" s="36"/>
      <c r="E1421" s="36"/>
      <c r="F1421" s="36"/>
      <c r="G1421" s="36"/>
      <c r="H1421" s="36"/>
      <c r="I1421" s="37"/>
      <c r="J1421" s="38"/>
      <c r="K1421" s="39"/>
      <c r="L1421" s="39"/>
      <c r="M1421" s="39"/>
      <c r="N1421" s="39"/>
      <c r="O1421" s="39"/>
      <c r="P1421" s="39"/>
      <c r="Q1421" s="39"/>
      <c r="R1421" s="39"/>
      <c r="S1421" s="39"/>
      <c r="T1421" s="39"/>
      <c r="U1421" s="39"/>
      <c r="V1421" s="39"/>
      <c r="W1421" s="39"/>
      <c r="X1421" s="40"/>
      <c r="Y1421" s="40"/>
      <c r="Z1421" s="40"/>
      <c r="AA1421" s="40"/>
    </row>
    <row r="1422" spans="1:27" x14ac:dyDescent="0.25">
      <c r="A1422" s="36"/>
      <c r="B1422" s="36"/>
      <c r="C1422" s="36"/>
      <c r="D1422" s="36"/>
      <c r="E1422" s="36"/>
      <c r="F1422" s="36"/>
      <c r="G1422" s="36"/>
      <c r="H1422" s="36"/>
      <c r="I1422" s="37"/>
      <c r="J1422" s="38"/>
      <c r="K1422" s="39"/>
      <c r="L1422" s="39"/>
      <c r="M1422" s="39"/>
      <c r="N1422" s="39"/>
      <c r="O1422" s="39"/>
      <c r="P1422" s="39"/>
      <c r="Q1422" s="39"/>
      <c r="R1422" s="39"/>
      <c r="S1422" s="39"/>
      <c r="T1422" s="39"/>
      <c r="U1422" s="39"/>
      <c r="V1422" s="39"/>
      <c r="W1422" s="39"/>
      <c r="X1422" s="40"/>
      <c r="Y1422" s="40"/>
      <c r="Z1422" s="40"/>
      <c r="AA1422" s="40"/>
    </row>
    <row r="1423" spans="1:27" x14ac:dyDescent="0.25">
      <c r="A1423" s="36"/>
      <c r="B1423" s="36"/>
      <c r="C1423" s="36"/>
      <c r="D1423" s="36"/>
      <c r="E1423" s="36"/>
      <c r="F1423" s="36"/>
      <c r="G1423" s="36"/>
      <c r="H1423" s="36"/>
      <c r="I1423" s="37"/>
      <c r="J1423" s="38"/>
      <c r="K1423" s="39"/>
      <c r="L1423" s="39"/>
      <c r="M1423" s="39"/>
      <c r="N1423" s="39"/>
      <c r="O1423" s="39"/>
      <c r="P1423" s="39"/>
      <c r="Q1423" s="39"/>
      <c r="R1423" s="39"/>
      <c r="S1423" s="39"/>
      <c r="T1423" s="39"/>
      <c r="U1423" s="39"/>
      <c r="V1423" s="39"/>
      <c r="W1423" s="39"/>
      <c r="X1423" s="40"/>
      <c r="Y1423" s="40"/>
      <c r="Z1423" s="40"/>
      <c r="AA1423" s="40"/>
    </row>
    <row r="1424" spans="1:27" x14ac:dyDescent="0.25">
      <c r="A1424" s="36"/>
      <c r="B1424" s="36"/>
      <c r="C1424" s="36"/>
      <c r="D1424" s="36"/>
      <c r="E1424" s="36"/>
      <c r="F1424" s="36"/>
      <c r="G1424" s="36"/>
      <c r="H1424" s="36"/>
      <c r="I1424" s="37"/>
      <c r="J1424" s="38"/>
      <c r="K1424" s="39"/>
      <c r="L1424" s="39"/>
      <c r="M1424" s="39"/>
      <c r="N1424" s="39"/>
      <c r="O1424" s="39"/>
      <c r="P1424" s="39"/>
      <c r="Q1424" s="39"/>
      <c r="R1424" s="39"/>
      <c r="S1424" s="39"/>
      <c r="T1424" s="39"/>
      <c r="U1424" s="39"/>
      <c r="V1424" s="39"/>
      <c r="W1424" s="39"/>
      <c r="X1424" s="40"/>
      <c r="Y1424" s="40"/>
      <c r="Z1424" s="40"/>
      <c r="AA1424" s="40"/>
    </row>
    <row r="1425" spans="1:27" x14ac:dyDescent="0.25">
      <c r="A1425" s="36"/>
      <c r="B1425" s="36"/>
      <c r="C1425" s="36"/>
      <c r="D1425" s="36"/>
      <c r="E1425" s="36"/>
      <c r="F1425" s="36"/>
      <c r="G1425" s="36"/>
      <c r="H1425" s="36"/>
      <c r="I1425" s="37"/>
      <c r="J1425" s="38"/>
      <c r="K1425" s="39"/>
      <c r="L1425" s="39"/>
      <c r="M1425" s="39"/>
      <c r="N1425" s="39"/>
      <c r="O1425" s="39"/>
      <c r="P1425" s="39"/>
      <c r="Q1425" s="39"/>
      <c r="R1425" s="39"/>
      <c r="S1425" s="39"/>
      <c r="T1425" s="39"/>
      <c r="U1425" s="39"/>
      <c r="V1425" s="39"/>
      <c r="W1425" s="39"/>
      <c r="X1425" s="40"/>
      <c r="Y1425" s="40"/>
      <c r="Z1425" s="40"/>
      <c r="AA1425" s="40"/>
    </row>
    <row r="1426" spans="1:27" x14ac:dyDescent="0.25">
      <c r="A1426" s="36"/>
      <c r="B1426" s="36"/>
      <c r="C1426" s="36"/>
      <c r="D1426" s="36"/>
      <c r="E1426" s="36"/>
      <c r="F1426" s="36"/>
      <c r="G1426" s="36"/>
      <c r="H1426" s="36"/>
      <c r="I1426" s="37"/>
      <c r="J1426" s="38"/>
      <c r="K1426" s="39"/>
      <c r="L1426" s="39"/>
      <c r="M1426" s="39"/>
      <c r="N1426" s="39"/>
      <c r="O1426" s="39"/>
      <c r="P1426" s="39"/>
      <c r="Q1426" s="39"/>
      <c r="R1426" s="39"/>
      <c r="S1426" s="39"/>
      <c r="T1426" s="39"/>
      <c r="U1426" s="39"/>
      <c r="V1426" s="39"/>
      <c r="W1426" s="39"/>
      <c r="X1426" s="40"/>
      <c r="Y1426" s="40"/>
      <c r="Z1426" s="40"/>
      <c r="AA1426" s="40"/>
    </row>
    <row r="1427" spans="1:27" x14ac:dyDescent="0.25">
      <c r="A1427" s="36"/>
      <c r="B1427" s="36"/>
      <c r="C1427" s="36"/>
      <c r="D1427" s="36"/>
      <c r="E1427" s="36"/>
      <c r="F1427" s="36"/>
      <c r="G1427" s="36"/>
      <c r="H1427" s="36"/>
      <c r="I1427" s="37"/>
      <c r="J1427" s="38"/>
      <c r="K1427" s="39"/>
      <c r="L1427" s="39"/>
      <c r="M1427" s="39"/>
      <c r="N1427" s="39"/>
      <c r="O1427" s="39"/>
      <c r="P1427" s="39"/>
      <c r="Q1427" s="39"/>
      <c r="R1427" s="39"/>
      <c r="S1427" s="39"/>
      <c r="T1427" s="39"/>
      <c r="U1427" s="39"/>
      <c r="V1427" s="39"/>
      <c r="W1427" s="39"/>
      <c r="X1427" s="40"/>
      <c r="Y1427" s="40"/>
      <c r="Z1427" s="40"/>
      <c r="AA1427" s="40"/>
    </row>
    <row r="1428" spans="1:27" x14ac:dyDescent="0.25">
      <c r="A1428" s="36"/>
      <c r="B1428" s="36"/>
      <c r="C1428" s="36"/>
      <c r="D1428" s="36"/>
      <c r="E1428" s="36"/>
      <c r="F1428" s="36"/>
      <c r="G1428" s="36"/>
      <c r="H1428" s="36"/>
      <c r="I1428" s="37"/>
      <c r="J1428" s="38"/>
      <c r="K1428" s="39"/>
      <c r="L1428" s="39"/>
      <c r="M1428" s="39"/>
      <c r="N1428" s="39"/>
      <c r="O1428" s="39"/>
      <c r="P1428" s="39"/>
      <c r="Q1428" s="39"/>
      <c r="R1428" s="39"/>
      <c r="S1428" s="39"/>
      <c r="T1428" s="39"/>
      <c r="U1428" s="39"/>
      <c r="V1428" s="39"/>
      <c r="W1428" s="39"/>
      <c r="X1428" s="40"/>
      <c r="Y1428" s="40"/>
      <c r="Z1428" s="40"/>
      <c r="AA1428" s="40"/>
    </row>
    <row r="1429" spans="1:27" x14ac:dyDescent="0.25">
      <c r="A1429" s="36"/>
      <c r="B1429" s="36"/>
      <c r="C1429" s="36"/>
      <c r="D1429" s="36"/>
      <c r="E1429" s="36"/>
      <c r="F1429" s="36"/>
      <c r="G1429" s="36"/>
      <c r="H1429" s="36"/>
      <c r="I1429" s="37"/>
      <c r="J1429" s="38"/>
      <c r="K1429" s="39"/>
      <c r="L1429" s="39"/>
      <c r="M1429" s="39"/>
      <c r="N1429" s="39"/>
      <c r="O1429" s="39"/>
      <c r="P1429" s="39"/>
      <c r="Q1429" s="39"/>
      <c r="R1429" s="39"/>
      <c r="S1429" s="39"/>
      <c r="T1429" s="39"/>
      <c r="U1429" s="39"/>
      <c r="V1429" s="39"/>
      <c r="W1429" s="39"/>
      <c r="X1429" s="40"/>
      <c r="Y1429" s="40"/>
      <c r="Z1429" s="40"/>
      <c r="AA1429" s="40"/>
    </row>
    <row r="1430" spans="1:27" x14ac:dyDescent="0.25">
      <c r="A1430" s="36"/>
      <c r="B1430" s="36"/>
      <c r="C1430" s="36"/>
      <c r="D1430" s="36"/>
      <c r="E1430" s="36"/>
      <c r="F1430" s="36"/>
      <c r="G1430" s="36"/>
      <c r="H1430" s="36"/>
      <c r="I1430" s="37"/>
      <c r="J1430" s="38"/>
      <c r="K1430" s="39"/>
      <c r="L1430" s="39"/>
      <c r="M1430" s="39"/>
      <c r="N1430" s="39"/>
      <c r="O1430" s="39"/>
      <c r="P1430" s="39"/>
      <c r="Q1430" s="39"/>
      <c r="R1430" s="39"/>
      <c r="S1430" s="39"/>
      <c r="T1430" s="39"/>
      <c r="U1430" s="39"/>
      <c r="V1430" s="39"/>
      <c r="W1430" s="39"/>
      <c r="X1430" s="40"/>
      <c r="Y1430" s="40"/>
      <c r="Z1430" s="40"/>
      <c r="AA1430" s="40"/>
    </row>
    <row r="1431" spans="1:27" x14ac:dyDescent="0.25">
      <c r="A1431" s="36"/>
      <c r="B1431" s="36"/>
      <c r="C1431" s="36"/>
      <c r="D1431" s="36"/>
      <c r="E1431" s="36"/>
      <c r="F1431" s="36"/>
      <c r="G1431" s="36"/>
      <c r="H1431" s="36"/>
      <c r="I1431" s="37"/>
      <c r="J1431" s="38"/>
      <c r="K1431" s="39"/>
      <c r="L1431" s="39"/>
      <c r="M1431" s="39"/>
      <c r="N1431" s="39"/>
      <c r="O1431" s="39"/>
      <c r="P1431" s="39"/>
      <c r="Q1431" s="39"/>
      <c r="R1431" s="39"/>
      <c r="S1431" s="39"/>
      <c r="T1431" s="39"/>
      <c r="U1431" s="39"/>
      <c r="V1431" s="39"/>
      <c r="W1431" s="39"/>
      <c r="X1431" s="40"/>
      <c r="Y1431" s="40"/>
      <c r="Z1431" s="40"/>
      <c r="AA1431" s="40"/>
    </row>
    <row r="1432" spans="1:27" x14ac:dyDescent="0.25">
      <c r="A1432" s="36"/>
      <c r="B1432" s="36"/>
      <c r="C1432" s="36"/>
      <c r="D1432" s="36"/>
      <c r="E1432" s="36"/>
      <c r="F1432" s="36"/>
      <c r="G1432" s="36"/>
      <c r="H1432" s="36"/>
      <c r="I1432" s="37"/>
      <c r="J1432" s="38"/>
      <c r="K1432" s="39"/>
      <c r="L1432" s="39"/>
      <c r="M1432" s="39"/>
      <c r="N1432" s="39"/>
      <c r="O1432" s="39"/>
      <c r="P1432" s="39"/>
      <c r="Q1432" s="39"/>
      <c r="R1432" s="39"/>
      <c r="S1432" s="39"/>
      <c r="T1432" s="39"/>
      <c r="U1432" s="39"/>
      <c r="V1432" s="39"/>
      <c r="W1432" s="39"/>
      <c r="X1432" s="40"/>
      <c r="Y1432" s="40"/>
      <c r="Z1432" s="40"/>
      <c r="AA1432" s="40"/>
    </row>
    <row r="1433" spans="1:27" x14ac:dyDescent="0.25">
      <c r="A1433" s="36"/>
      <c r="B1433" s="36"/>
      <c r="C1433" s="36"/>
      <c r="D1433" s="36"/>
      <c r="E1433" s="36"/>
      <c r="F1433" s="36"/>
      <c r="G1433" s="36"/>
      <c r="H1433" s="36"/>
      <c r="I1433" s="37"/>
      <c r="J1433" s="38"/>
      <c r="K1433" s="39"/>
      <c r="L1433" s="39"/>
      <c r="M1433" s="39"/>
      <c r="N1433" s="39"/>
      <c r="O1433" s="39"/>
      <c r="P1433" s="39"/>
      <c r="Q1433" s="39"/>
      <c r="R1433" s="39"/>
      <c r="S1433" s="39"/>
      <c r="T1433" s="39"/>
      <c r="U1433" s="39"/>
      <c r="V1433" s="39"/>
      <c r="W1433" s="39"/>
      <c r="X1433" s="40"/>
      <c r="Y1433" s="40"/>
      <c r="Z1433" s="40"/>
      <c r="AA1433" s="40"/>
    </row>
    <row r="1434" spans="1:27" x14ac:dyDescent="0.25">
      <c r="A1434" s="36"/>
      <c r="B1434" s="36"/>
      <c r="C1434" s="36"/>
      <c r="D1434" s="36"/>
      <c r="E1434" s="36"/>
      <c r="F1434" s="36"/>
      <c r="G1434" s="36"/>
      <c r="H1434" s="36"/>
      <c r="I1434" s="37"/>
      <c r="J1434" s="38"/>
      <c r="K1434" s="39"/>
      <c r="L1434" s="39"/>
      <c r="M1434" s="39"/>
      <c r="N1434" s="39"/>
      <c r="O1434" s="39"/>
      <c r="P1434" s="39"/>
      <c r="Q1434" s="39"/>
      <c r="R1434" s="39"/>
      <c r="S1434" s="39"/>
      <c r="T1434" s="39"/>
      <c r="U1434" s="39"/>
      <c r="V1434" s="39"/>
      <c r="W1434" s="39"/>
      <c r="X1434" s="40"/>
      <c r="Y1434" s="40"/>
      <c r="Z1434" s="40"/>
      <c r="AA1434" s="40"/>
    </row>
    <row r="1435" spans="1:27" x14ac:dyDescent="0.25">
      <c r="A1435" s="36"/>
      <c r="B1435" s="36"/>
      <c r="C1435" s="36"/>
      <c r="D1435" s="36"/>
      <c r="E1435" s="36"/>
      <c r="F1435" s="36"/>
      <c r="G1435" s="36"/>
      <c r="H1435" s="36"/>
      <c r="I1435" s="37"/>
      <c r="J1435" s="38"/>
      <c r="K1435" s="39"/>
      <c r="L1435" s="39"/>
      <c r="M1435" s="39"/>
      <c r="N1435" s="39"/>
      <c r="O1435" s="39"/>
      <c r="P1435" s="39"/>
      <c r="Q1435" s="39"/>
      <c r="R1435" s="39"/>
      <c r="S1435" s="39"/>
      <c r="T1435" s="39"/>
      <c r="U1435" s="39"/>
      <c r="V1435" s="39"/>
      <c r="W1435" s="39"/>
      <c r="X1435" s="40"/>
      <c r="Y1435" s="40"/>
      <c r="Z1435" s="40"/>
      <c r="AA1435" s="40"/>
    </row>
    <row r="1436" spans="1:27" x14ac:dyDescent="0.25">
      <c r="A1436" s="36"/>
      <c r="B1436" s="36"/>
      <c r="C1436" s="36"/>
      <c r="D1436" s="36"/>
      <c r="E1436" s="36"/>
      <c r="F1436" s="36"/>
      <c r="G1436" s="36"/>
      <c r="H1436" s="36"/>
      <c r="I1436" s="37"/>
      <c r="J1436" s="38"/>
      <c r="K1436" s="39"/>
      <c r="L1436" s="39"/>
      <c r="M1436" s="39"/>
      <c r="N1436" s="39"/>
      <c r="O1436" s="39"/>
      <c r="P1436" s="39"/>
      <c r="Q1436" s="39"/>
      <c r="R1436" s="39"/>
      <c r="S1436" s="39"/>
      <c r="T1436" s="39"/>
      <c r="U1436" s="39"/>
      <c r="V1436" s="39"/>
      <c r="W1436" s="39"/>
      <c r="X1436" s="40"/>
      <c r="Y1436" s="40"/>
      <c r="Z1436" s="40"/>
      <c r="AA1436" s="40"/>
    </row>
    <row r="1437" spans="1:27" x14ac:dyDescent="0.25">
      <c r="A1437" s="36"/>
      <c r="B1437" s="36"/>
      <c r="C1437" s="36"/>
      <c r="D1437" s="36"/>
      <c r="E1437" s="36"/>
      <c r="F1437" s="36"/>
      <c r="G1437" s="36"/>
      <c r="H1437" s="36"/>
      <c r="I1437" s="37"/>
      <c r="J1437" s="38"/>
      <c r="K1437" s="39"/>
      <c r="L1437" s="39"/>
      <c r="M1437" s="39"/>
      <c r="N1437" s="39"/>
      <c r="O1437" s="39"/>
      <c r="P1437" s="39"/>
      <c r="Q1437" s="39"/>
      <c r="R1437" s="39"/>
      <c r="S1437" s="39"/>
      <c r="T1437" s="39"/>
      <c r="U1437" s="39"/>
      <c r="V1437" s="39"/>
      <c r="W1437" s="39"/>
      <c r="X1437" s="40"/>
      <c r="Y1437" s="40"/>
      <c r="Z1437" s="40"/>
      <c r="AA1437" s="40"/>
    </row>
    <row r="1438" spans="1:27" x14ac:dyDescent="0.25">
      <c r="A1438" s="36"/>
      <c r="B1438" s="36"/>
      <c r="C1438" s="36"/>
      <c r="D1438" s="36"/>
      <c r="E1438" s="36"/>
      <c r="F1438" s="36"/>
      <c r="G1438" s="36"/>
      <c r="H1438" s="36"/>
      <c r="I1438" s="37"/>
      <c r="J1438" s="38"/>
      <c r="K1438" s="39"/>
      <c r="L1438" s="39"/>
      <c r="M1438" s="39"/>
      <c r="N1438" s="39"/>
      <c r="O1438" s="39"/>
      <c r="P1438" s="39"/>
      <c r="Q1438" s="39"/>
      <c r="R1438" s="39"/>
      <c r="S1438" s="39"/>
      <c r="T1438" s="39"/>
      <c r="U1438" s="39"/>
      <c r="V1438" s="39"/>
      <c r="W1438" s="39"/>
      <c r="X1438" s="40"/>
      <c r="Y1438" s="40"/>
      <c r="Z1438" s="40"/>
      <c r="AA1438" s="40"/>
    </row>
    <row r="1439" spans="1:27" x14ac:dyDescent="0.25">
      <c r="A1439" s="36"/>
      <c r="B1439" s="36"/>
      <c r="C1439" s="36"/>
      <c r="D1439" s="36"/>
      <c r="E1439" s="36"/>
      <c r="F1439" s="36"/>
      <c r="G1439" s="36"/>
      <c r="H1439" s="36"/>
      <c r="I1439" s="37"/>
      <c r="J1439" s="38"/>
      <c r="K1439" s="39"/>
      <c r="L1439" s="39"/>
      <c r="M1439" s="39"/>
      <c r="N1439" s="39"/>
      <c r="O1439" s="39"/>
      <c r="P1439" s="39"/>
      <c r="Q1439" s="39"/>
      <c r="R1439" s="39"/>
      <c r="S1439" s="39"/>
      <c r="T1439" s="39"/>
      <c r="U1439" s="39"/>
      <c r="V1439" s="39"/>
      <c r="W1439" s="39"/>
      <c r="X1439" s="40"/>
      <c r="Y1439" s="40"/>
      <c r="Z1439" s="40"/>
      <c r="AA1439" s="40"/>
    </row>
    <row r="1440" spans="1:27" x14ac:dyDescent="0.25">
      <c r="A1440" s="36"/>
      <c r="B1440" s="36"/>
      <c r="C1440" s="36"/>
      <c r="D1440" s="36"/>
      <c r="E1440" s="36"/>
      <c r="F1440" s="36"/>
      <c r="G1440" s="36"/>
      <c r="H1440" s="36"/>
      <c r="I1440" s="37"/>
      <c r="J1440" s="38"/>
      <c r="K1440" s="39"/>
      <c r="L1440" s="39"/>
      <c r="M1440" s="39"/>
      <c r="N1440" s="39"/>
      <c r="O1440" s="39"/>
      <c r="P1440" s="39"/>
      <c r="Q1440" s="39"/>
      <c r="R1440" s="39"/>
      <c r="S1440" s="39"/>
      <c r="T1440" s="39"/>
      <c r="U1440" s="39"/>
      <c r="V1440" s="39"/>
      <c r="W1440" s="39"/>
      <c r="X1440" s="40"/>
      <c r="Y1440" s="40"/>
      <c r="Z1440" s="40"/>
      <c r="AA1440" s="40"/>
    </row>
    <row r="1441" spans="1:27" x14ac:dyDescent="0.25">
      <c r="A1441" s="36"/>
      <c r="B1441" s="36"/>
      <c r="C1441" s="36"/>
      <c r="D1441" s="36"/>
      <c r="E1441" s="36"/>
      <c r="F1441" s="36"/>
      <c r="G1441" s="36"/>
      <c r="H1441" s="36"/>
      <c r="I1441" s="37"/>
      <c r="J1441" s="38"/>
      <c r="K1441" s="39"/>
      <c r="L1441" s="39"/>
      <c r="M1441" s="39"/>
      <c r="N1441" s="39"/>
      <c r="O1441" s="39"/>
      <c r="P1441" s="39"/>
      <c r="Q1441" s="39"/>
      <c r="R1441" s="39"/>
      <c r="S1441" s="39"/>
      <c r="T1441" s="39"/>
      <c r="U1441" s="39"/>
      <c r="V1441" s="39"/>
      <c r="W1441" s="39"/>
      <c r="X1441" s="40"/>
      <c r="Y1441" s="40"/>
      <c r="Z1441" s="40"/>
      <c r="AA1441" s="40"/>
    </row>
    <row r="1442" spans="1:27" x14ac:dyDescent="0.25">
      <c r="A1442" s="36"/>
      <c r="B1442" s="36"/>
      <c r="C1442" s="36"/>
      <c r="D1442" s="36"/>
      <c r="E1442" s="36"/>
      <c r="F1442" s="36"/>
      <c r="G1442" s="36"/>
      <c r="H1442" s="36"/>
      <c r="I1442" s="37"/>
      <c r="J1442" s="38"/>
      <c r="K1442" s="39"/>
      <c r="L1442" s="39"/>
      <c r="M1442" s="39"/>
      <c r="N1442" s="39"/>
      <c r="O1442" s="39"/>
      <c r="P1442" s="39"/>
      <c r="Q1442" s="39"/>
      <c r="R1442" s="39"/>
      <c r="S1442" s="39"/>
      <c r="T1442" s="39"/>
      <c r="U1442" s="39"/>
      <c r="V1442" s="39"/>
      <c r="W1442" s="39"/>
      <c r="X1442" s="40"/>
      <c r="Y1442" s="40"/>
      <c r="Z1442" s="40"/>
      <c r="AA1442" s="40"/>
    </row>
    <row r="1443" spans="1:27" x14ac:dyDescent="0.25">
      <c r="A1443" s="36"/>
      <c r="B1443" s="36"/>
      <c r="C1443" s="36"/>
      <c r="D1443" s="36"/>
      <c r="E1443" s="36"/>
      <c r="F1443" s="36"/>
      <c r="G1443" s="36"/>
      <c r="H1443" s="36"/>
      <c r="I1443" s="37"/>
      <c r="J1443" s="38"/>
      <c r="K1443" s="39"/>
      <c r="L1443" s="39"/>
      <c r="M1443" s="39"/>
      <c r="N1443" s="39"/>
      <c r="O1443" s="39"/>
      <c r="P1443" s="39"/>
      <c r="Q1443" s="39"/>
      <c r="R1443" s="39"/>
      <c r="S1443" s="39"/>
      <c r="T1443" s="39"/>
      <c r="U1443" s="39"/>
      <c r="V1443" s="39"/>
      <c r="W1443" s="39"/>
      <c r="X1443" s="40"/>
      <c r="Y1443" s="40"/>
      <c r="Z1443" s="40"/>
      <c r="AA1443" s="40"/>
    </row>
  </sheetData>
  <mergeCells count="3">
    <mergeCell ref="A5:S5"/>
    <mergeCell ref="A6:S6"/>
    <mergeCell ref="A7:S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ABCDE</cp:lastModifiedBy>
  <dcterms:created xsi:type="dcterms:W3CDTF">2023-02-28T16:24:12Z</dcterms:created>
  <dcterms:modified xsi:type="dcterms:W3CDTF">2023-03-08T17:27:37Z</dcterms:modified>
</cp:coreProperties>
</file>